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bookViews>
    <workbookView xWindow="0" yWindow="0" windowWidth="19200" windowHeight="9840"/>
  </bookViews>
  <sheets>
    <sheet name="ROUND_UP_DOWN함수" sheetId="15" r:id="rId1"/>
    <sheet name="ROUND_UP_DOWN함수2" sheetId="14" r:id="rId2"/>
  </sheets>
  <definedNames>
    <definedName name="_xlnm._FilterDatabase" localSheetId="0" hidden="1">ROUND_UP_DOWN함수!#REF!</definedName>
    <definedName name="_xlnm._FilterDatabase" localSheetId="1" hidden="1">ROUND_UP_DOWN함수2!#REF!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4" l="1"/>
  <c r="C31" i="14"/>
  <c r="C30" i="14"/>
  <c r="C29" i="14"/>
  <c r="C28" i="14"/>
  <c r="C27" i="14"/>
  <c r="C26" i="14"/>
  <c r="C25" i="14"/>
  <c r="C24" i="14"/>
  <c r="C20" i="14"/>
  <c r="C19" i="14"/>
  <c r="C18" i="14"/>
  <c r="C17" i="14"/>
  <c r="C16" i="14"/>
  <c r="C15" i="14"/>
  <c r="C14" i="14"/>
  <c r="C11" i="14"/>
  <c r="C10" i="14"/>
  <c r="C9" i="14"/>
  <c r="C8" i="14"/>
  <c r="C7" i="14"/>
  <c r="C6" i="14"/>
  <c r="C5" i="14"/>
  <c r="D28" i="15"/>
  <c r="D23" i="15"/>
  <c r="D18" i="15"/>
  <c r="D13" i="15"/>
  <c r="D8" i="15"/>
  <c r="D3" i="15"/>
  <c r="C4" i="14" l="1"/>
</calcChain>
</file>

<file path=xl/sharedStrings.xml><?xml version="1.0" encoding="utf-8"?>
<sst xmlns="http://schemas.openxmlformats.org/spreadsheetml/2006/main" count="80" uniqueCount="59">
  <si>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</si>
  <si>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http://xlworks.net/</t>
    <phoneticPr fontId="1" type="noConversion"/>
  </si>
  <si>
    <t>©http://xlworks.net</t>
    <phoneticPr fontId="1" type="noConversion"/>
  </si>
  <si>
    <t>입력값</t>
    <phoneticPr fontId="1" type="noConversion"/>
  </si>
  <si>
    <t>ROUND</t>
    <phoneticPr fontId="1" type="noConversion"/>
  </si>
  <si>
    <t>ROUNDUP</t>
    <phoneticPr fontId="1" type="noConversion"/>
  </si>
  <si>
    <t>ROUNDDOWN</t>
    <phoneticPr fontId="1" type="noConversion"/>
  </si>
  <si>
    <t>▶</t>
    <phoneticPr fontId="1" type="noConversion"/>
  </si>
  <si>
    <t>소수점3자리에서 무조건 내리므로
소수점 2자리가 4가 됨</t>
    <phoneticPr fontId="1" type="noConversion"/>
  </si>
  <si>
    <t>소수점 3자리가 5이므로 올려서 
소수점 2자리가 5가 됨</t>
    <phoneticPr fontId="1" type="noConversion"/>
  </si>
  <si>
    <t>소수점 3자리가 4이므로 버려서 
소수점 2자리가 4가 됨</t>
    <phoneticPr fontId="1" type="noConversion"/>
  </si>
  <si>
    <t>소수점 3자리에서 무조건 올리므로
소수점 2자리가 5가 됨</t>
    <phoneticPr fontId="1" type="noConversion"/>
  </si>
  <si>
    <t>소수점 3자리에서 무조건 내리므로
소수점 2자리가 4가 됨</t>
    <phoneticPr fontId="1" type="noConversion"/>
  </si>
  <si>
    <t>소수점 1자리가 2이므로 버림하여 정수로 만듬</t>
    <phoneticPr fontId="1" type="noConversion"/>
  </si>
  <si>
    <t>소수점 1자리가 5이므로 올림하여 정수로 만듬</t>
    <phoneticPr fontId="1" type="noConversion"/>
  </si>
  <si>
    <t>소수점 0자리(정수부분 일의 자리)가 3이므로 내림하여 0으로 만듬</t>
    <phoneticPr fontId="1" type="noConversion"/>
  </si>
  <si>
    <t>소수점 0자리(정수부분 일의 자리)가 5이므로 올림하여 0으로 만들고 십자리를 6으로 만듬</t>
    <phoneticPr fontId="1" type="noConversion"/>
  </si>
  <si>
    <t>정수부분 100자리로 올림</t>
    <phoneticPr fontId="1" type="noConversion"/>
  </si>
  <si>
    <t>정수부분 1000자리로 반올림해야 하지만 입력값이 100자리이므로 결과는 0이 나옴</t>
    <phoneticPr fontId="1" type="noConversion"/>
  </si>
  <si>
    <t>소수점 3자리에서 무조건 올리므로
소수점 2자리가 5가 됨</t>
    <phoneticPr fontId="1" type="noConversion"/>
  </si>
  <si>
    <t>소수점 0자리(정수부분 일의 자리)에서 무조건 올리므로 정수부분 십의 자리를 6으로 만듬</t>
    <phoneticPr fontId="1" type="noConversion"/>
  </si>
  <si>
    <t>소수점 1자리에서 무조건 올리므로 정수부분 일의 자리를 4로 만듬</t>
    <phoneticPr fontId="1" type="noConversion"/>
  </si>
  <si>
    <t>소수점 1자리에서 무조건 버리므로 정수부분 일의 자리를 3으로 만듬</t>
    <phoneticPr fontId="1" type="noConversion"/>
  </si>
  <si>
    <t>소수점 0자리(정수부분 일의 자리)에서 무조건 버리므로 정수부분 십의 자리를 5로 만듬</t>
    <phoneticPr fontId="1" type="noConversion"/>
  </si>
  <si>
    <t>정수부분 10의 자리에서 무조건 버리므로 100자리를 1로 만듬</t>
    <phoneticPr fontId="1" type="noConversion"/>
  </si>
  <si>
    <t>정수부분 10의 자리에서 무조건 올리므로 100자리를 2로 만듬</t>
    <phoneticPr fontId="1" type="noConversion"/>
  </si>
  <si>
    <t>정수부분 100의 자리에서 무조건 올리고 1000자리 숫자가 없으므로 1000자리를 1로 만듬</t>
    <phoneticPr fontId="1" type="noConversion"/>
  </si>
  <si>
    <t>정수부분 100의 자리에서 무조건 버리고 1000자리 숫자가 없으므로 결과는 0이 나옴</t>
    <phoneticPr fontId="1" type="noConversion"/>
  </si>
  <si>
    <t>엑셀에서 숫자 반올림 함수 - ROUND,ROUNDUP,ROUNDDOWN</t>
  </si>
  <si>
    <t>=ROUND(153.2452,2)</t>
  </si>
  <si>
    <t>=ROUND(153.2442,2)</t>
  </si>
  <si>
    <t>=ROUNDUP(153.2452,2)</t>
  </si>
  <si>
    <t>=ROUNDUP(153.2442,2)</t>
  </si>
  <si>
    <t>=ROUNDDOWN(153.2452,2)</t>
  </si>
  <si>
    <t>=ROUNDDOWN(153.2442,2)</t>
  </si>
  <si>
    <t>=ROUND(B4,0)</t>
  </si>
  <si>
    <t>=ROUND(B5,0)</t>
  </si>
  <si>
    <t>=ROUND(B6,-1)</t>
  </si>
  <si>
    <t>=ROUND(B7,-1)</t>
  </si>
  <si>
    <t>=ROUND(B8,-2)</t>
  </si>
  <si>
    <t>=ROUND(B9,-2)</t>
  </si>
  <si>
    <t>=ROUND(B10,-3)</t>
  </si>
  <si>
    <t>=ROUND(B11,-3)</t>
  </si>
  <si>
    <t>=ROUNDUP(B14,0)</t>
  </si>
  <si>
    <t>=ROUNDUP(B15,0)</t>
  </si>
  <si>
    <t>=ROUNDUP(B16,-1)</t>
  </si>
  <si>
    <t>=ROUNDUP(B17,-1)</t>
  </si>
  <si>
    <t>=ROUNDUP(B18,-2)</t>
  </si>
  <si>
    <t>=ROUNDUP(B19,-2)</t>
  </si>
  <si>
    <t>=ROUNDUP(B20,-3)</t>
  </si>
  <si>
    <t>=ROUNDUP(B21,-3)</t>
  </si>
  <si>
    <t>=ROUNDDOWN(B24,0)</t>
  </si>
  <si>
    <t>=ROUNDDOWN(B25,0)</t>
  </si>
  <si>
    <t>=ROUNDDOWN(B26,-1)</t>
  </si>
  <si>
    <t>=ROUNDDOWN(B27,-1)</t>
  </si>
  <si>
    <t>=ROUNDDOWN(B28,-2)</t>
  </si>
  <si>
    <t>=ROUNDDOWN(B29,-2)</t>
  </si>
  <si>
    <t>=ROUNDDOWN(B30,-3)</t>
  </si>
  <si>
    <t>=ROUNDDOWN(B31,-3)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</si>
</sst>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u/>
      <sz val="11"/>
      <color theme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7">
    <xf numFmtId="0" fontId="0" fillId="0" borderId="0" xfId="0">
      <alignment vertical="center"/>
    </xf>
    <xf numFmtId="41" fontId="0" fillId="0" borderId="0" xfId="1" applyFo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7" fillId="0" borderId="0" xfId="0" applyFont="1" applyAlignment="1"/>
    <xf numFmtId="0" fontId="9" fillId="0" borderId="0" xfId="2" applyFont="1" applyAlignment="1"/>
    <xf numFmtId="0" fontId="3" fillId="0" borderId="0" xfId="0" applyFont="1" applyAlignment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1" fontId="3" fillId="0" borderId="0" xfId="1" applyFont="1" applyFill="1" applyBorder="1" applyAlignment="1">
      <alignment horizontal="right" vertical="center"/>
    </xf>
    <xf numFmtId="0" fontId="0" fillId="0" borderId="0" xfId="0" applyNumberFormat="1">
      <alignment vertical="center"/>
    </xf>
    <xf numFmtId="0" fontId="7" fillId="0" borderId="0" xfId="0" applyNumberFormat="1" applyFont="1">
      <alignment vertical="center"/>
    </xf>
    <xf numFmtId="0" fontId="8" fillId="0" borderId="0" xfId="0" applyNumberFormat="1" applyFo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9" fillId="0" borderId="0" xfId="2" applyNumberFormat="1" applyFont="1" applyAlignment="1"/>
    <xf numFmtId="0" fontId="7" fillId="0" borderId="0" xfId="0" quotePrefix="1" applyFont="1">
      <alignment vertical="center"/>
    </xf>
    <xf numFmtId="0" fontId="10" fillId="0" borderId="0" xfId="0" applyFont="1">
      <alignment vertical="center"/>
    </xf>
    <xf numFmtId="0" fontId="10" fillId="0" borderId="0" xfId="0" quotePrefix="1" applyFont="1">
      <alignment vertical="center"/>
    </xf>
    <xf numFmtId="0" fontId="10" fillId="3" borderId="1" xfId="0" applyFont="1" applyFill="1" applyBorder="1">
      <alignment vertical="center"/>
    </xf>
    <xf numFmtId="0" fontId="10" fillId="4" borderId="1" xfId="0" applyFont="1" applyFill="1" applyBorder="1">
      <alignment vertical="center"/>
    </xf>
    <xf numFmtId="0" fontId="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41" fontId="0" fillId="0" borderId="0" xfId="1" applyFont="1" applyFill="1">
      <alignment vertical="center"/>
    </xf>
    <xf numFmtId="0" fontId="12" fillId="0" borderId="0" xfId="0" quotePrefix="1" applyFont="1" applyFill="1" applyBorder="1" applyAlignment="1">
      <alignment horizontal="center" vertical="center"/>
    </xf>
    <xf numFmtId="0" fontId="13" fillId="0" borderId="0" xfId="0" quotePrefix="1" applyFont="1" applyAlignment="1">
      <alignment vertical="center" wrapText="1"/>
    </xf>
    <xf numFmtId="0" fontId="10" fillId="0" borderId="2" xfId="0" applyFont="1" applyBorder="1">
      <alignment vertical="center"/>
    </xf>
    <xf numFmtId="0" fontId="10" fillId="0" borderId="2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0" xfId="0" quotePrefix="1" applyAlignment="1">
      <alignment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1367118</xdr:colOff>
      <xdr:row>2</xdr:row>
      <xdr:rowOff>0</xdr:rowOff>
    </xdr:from>
    <xdr:to>
      <xdr:col>1</xdr:col>
      <xdr:colOff>1367118</xdr:colOff>
      <xdr:row>4</xdr:row>
      <xdr:rowOff>112058</xdr:rowOff>
    </xdr:to>
    <xdr:cxnSp macro="">
      <xdr:nvCxnSpPr>
        <xdr:cNvPr id="2" name="직선 연결선 1"/>
        <xdr:cNvCxnSpPr/>
      </xdr:nvCxnSpPr>
      <xdr:spPr>
        <a:xfrm>
          <a:off x="7615518" y="1255618"/>
          <a:ext cx="0" cy="7233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1519518</xdr:colOff>
      <xdr:row>2</xdr:row>
      <xdr:rowOff>0</xdr:rowOff>
    </xdr:from>
    <xdr:to>
      <xdr:col>1</xdr:col>
      <xdr:colOff>1519518</xdr:colOff>
      <xdr:row>4</xdr:row>
      <xdr:rowOff>107574</xdr:rowOff>
    </xdr:to>
    <xdr:cxnSp macro="">
      <xdr:nvCxnSpPr>
        <xdr:cNvPr id="3" name="직선 연결선 2"/>
        <xdr:cNvCxnSpPr/>
      </xdr:nvCxnSpPr>
      <xdr:spPr>
        <a:xfrm>
          <a:off x="7767918" y="1260659"/>
          <a:ext cx="0" cy="71381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1216960</xdr:colOff>
      <xdr:row>2</xdr:row>
      <xdr:rowOff>0</xdr:rowOff>
    </xdr:from>
    <xdr:to>
      <xdr:col>1</xdr:col>
      <xdr:colOff>1216960</xdr:colOff>
      <xdr:row>4</xdr:row>
      <xdr:rowOff>107575</xdr:rowOff>
    </xdr:to>
    <xdr:cxnSp macro="">
      <xdr:nvCxnSpPr>
        <xdr:cNvPr id="4" name="직선 연결선 3"/>
        <xdr:cNvCxnSpPr/>
      </xdr:nvCxnSpPr>
      <xdr:spPr>
        <a:xfrm>
          <a:off x="7465360" y="1260660"/>
          <a:ext cx="0" cy="7138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1078007</xdr:colOff>
      <xdr:row>2</xdr:row>
      <xdr:rowOff>0</xdr:rowOff>
    </xdr:from>
    <xdr:to>
      <xdr:col>1</xdr:col>
      <xdr:colOff>1078007</xdr:colOff>
      <xdr:row>4</xdr:row>
      <xdr:rowOff>114299</xdr:rowOff>
    </xdr:to>
    <xdr:cxnSp macro="">
      <xdr:nvCxnSpPr>
        <xdr:cNvPr id="5" name="직선 연결선 4"/>
        <xdr:cNvCxnSpPr/>
      </xdr:nvCxnSpPr>
      <xdr:spPr>
        <a:xfrm>
          <a:off x="7326407" y="1257859"/>
          <a:ext cx="0" cy="7233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1030942</xdr:colOff>
      <xdr:row>2</xdr:row>
      <xdr:rowOff>324971</xdr:rowOff>
    </xdr:from>
    <xdr:ext cx="694934" cy="358431"/>
    <xdr:sp macro="" textlink="">
      <xdr:nvSpPr>
        <xdr:cNvPr id="6" name="TextBox 5"/>
        <xdr:cNvSpPr txBox="1"/>
      </xdr:nvSpPr>
      <xdr:spPr>
        <a:xfrm>
          <a:off x="7284785" y="1587714"/>
          <a:ext cx="694934" cy="358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200">
              <a:latin typeface="+mn-ea"/>
              <a:ea typeface="+mn-ea"/>
            </a:rPr>
            <a:t>1 </a:t>
          </a:r>
          <a:r>
            <a:rPr lang="en-US" altLang="ko-KR" sz="1200" b="1">
              <a:solidFill>
                <a:srgbClr val="FF0000"/>
              </a:solidFill>
              <a:latin typeface="+mn-ea"/>
              <a:ea typeface="+mn-ea"/>
            </a:rPr>
            <a:t>2</a:t>
          </a:r>
          <a:r>
            <a:rPr lang="en-US" altLang="ko-KR" sz="1200">
              <a:latin typeface="+mn-ea"/>
              <a:ea typeface="+mn-ea"/>
            </a:rPr>
            <a:t> </a:t>
          </a:r>
          <a:r>
            <a:rPr lang="en-US" altLang="ko-KR" sz="1200" b="0">
              <a:solidFill>
                <a:sysClr val="windowText" lastClr="000000"/>
              </a:solidFill>
              <a:latin typeface="+mn-ea"/>
              <a:ea typeface="+mn-ea"/>
            </a:rPr>
            <a:t>3 4</a:t>
          </a:r>
          <a:endParaRPr lang="ko-KR" altLang="en-US" sz="1200" b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1</xdr:col>
      <xdr:colOff>1367118</xdr:colOff>
      <xdr:row>12</xdr:row>
      <xdr:rowOff>0</xdr:rowOff>
    </xdr:from>
    <xdr:to>
      <xdr:col>1</xdr:col>
      <xdr:colOff>1367118</xdr:colOff>
      <xdr:row>14</xdr:row>
      <xdr:rowOff>112058</xdr:rowOff>
    </xdr:to>
    <xdr:cxnSp macro="">
      <xdr:nvCxnSpPr>
        <xdr:cNvPr id="14" name="직선 연결선 13"/>
        <xdr:cNvCxnSpPr/>
      </xdr:nvCxnSpPr>
      <xdr:spPr>
        <a:xfrm>
          <a:off x="7620961" y="1258339"/>
          <a:ext cx="0" cy="73694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1519518</xdr:colOff>
      <xdr:row>12</xdr:row>
      <xdr:rowOff>0</xdr:rowOff>
    </xdr:from>
    <xdr:to>
      <xdr:col>1</xdr:col>
      <xdr:colOff>1519518</xdr:colOff>
      <xdr:row>14</xdr:row>
      <xdr:rowOff>107574</xdr:rowOff>
    </xdr:to>
    <xdr:cxnSp macro="">
      <xdr:nvCxnSpPr>
        <xdr:cNvPr id="15" name="직선 연결선 14"/>
        <xdr:cNvCxnSpPr/>
      </xdr:nvCxnSpPr>
      <xdr:spPr>
        <a:xfrm>
          <a:off x="7773361" y="1263380"/>
          <a:ext cx="0" cy="72742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1216960</xdr:colOff>
      <xdr:row>12</xdr:row>
      <xdr:rowOff>0</xdr:rowOff>
    </xdr:from>
    <xdr:to>
      <xdr:col>1</xdr:col>
      <xdr:colOff>1216960</xdr:colOff>
      <xdr:row>14</xdr:row>
      <xdr:rowOff>107575</xdr:rowOff>
    </xdr:to>
    <xdr:cxnSp macro="">
      <xdr:nvCxnSpPr>
        <xdr:cNvPr id="16" name="직선 연결선 15"/>
        <xdr:cNvCxnSpPr/>
      </xdr:nvCxnSpPr>
      <xdr:spPr>
        <a:xfrm>
          <a:off x="7470803" y="1263381"/>
          <a:ext cx="0" cy="7274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1078007</xdr:colOff>
      <xdr:row>12</xdr:row>
      <xdr:rowOff>0</xdr:rowOff>
    </xdr:from>
    <xdr:to>
      <xdr:col>1</xdr:col>
      <xdr:colOff>1078007</xdr:colOff>
      <xdr:row>14</xdr:row>
      <xdr:rowOff>114299</xdr:rowOff>
    </xdr:to>
    <xdr:cxnSp macro="">
      <xdr:nvCxnSpPr>
        <xdr:cNvPr id="17" name="직선 연결선 16"/>
        <xdr:cNvCxnSpPr/>
      </xdr:nvCxnSpPr>
      <xdr:spPr>
        <a:xfrm>
          <a:off x="7331850" y="1260580"/>
          <a:ext cx="0" cy="73694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1030942</xdr:colOff>
      <xdr:row>12</xdr:row>
      <xdr:rowOff>324971</xdr:rowOff>
    </xdr:from>
    <xdr:ext cx="694934" cy="358431"/>
    <xdr:sp macro="" textlink="">
      <xdr:nvSpPr>
        <xdr:cNvPr id="18" name="TextBox 17"/>
        <xdr:cNvSpPr txBox="1"/>
      </xdr:nvSpPr>
      <xdr:spPr>
        <a:xfrm>
          <a:off x="7284785" y="1587714"/>
          <a:ext cx="694934" cy="358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200">
              <a:latin typeface="+mn-ea"/>
              <a:ea typeface="+mn-ea"/>
            </a:rPr>
            <a:t>1 </a:t>
          </a:r>
          <a:r>
            <a:rPr lang="en-US" altLang="ko-KR" sz="1200" b="1">
              <a:solidFill>
                <a:srgbClr val="FF0000"/>
              </a:solidFill>
              <a:latin typeface="+mn-ea"/>
              <a:ea typeface="+mn-ea"/>
            </a:rPr>
            <a:t>2</a:t>
          </a:r>
          <a:r>
            <a:rPr lang="en-US" altLang="ko-KR" sz="1200">
              <a:latin typeface="+mn-ea"/>
              <a:ea typeface="+mn-ea"/>
            </a:rPr>
            <a:t> </a:t>
          </a:r>
          <a:r>
            <a:rPr lang="en-US" altLang="ko-KR" sz="1200" b="0">
              <a:solidFill>
                <a:sysClr val="windowText" lastClr="000000"/>
              </a:solidFill>
              <a:latin typeface="+mn-ea"/>
              <a:ea typeface="+mn-ea"/>
            </a:rPr>
            <a:t>3 4</a:t>
          </a:r>
          <a:endParaRPr lang="ko-KR" altLang="en-US" sz="1200" b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1</xdr:col>
      <xdr:colOff>1367118</xdr:colOff>
      <xdr:row>22</xdr:row>
      <xdr:rowOff>0</xdr:rowOff>
    </xdr:from>
    <xdr:to>
      <xdr:col>1</xdr:col>
      <xdr:colOff>1367118</xdr:colOff>
      <xdr:row>24</xdr:row>
      <xdr:rowOff>112058</xdr:rowOff>
    </xdr:to>
    <xdr:cxnSp macro="">
      <xdr:nvCxnSpPr>
        <xdr:cNvPr id="23" name="직선 연결선 22"/>
        <xdr:cNvCxnSpPr/>
      </xdr:nvCxnSpPr>
      <xdr:spPr>
        <a:xfrm>
          <a:off x="2214843" y="3055843"/>
          <a:ext cx="0" cy="7328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1519518</xdr:colOff>
      <xdr:row>22</xdr:row>
      <xdr:rowOff>0</xdr:rowOff>
    </xdr:from>
    <xdr:to>
      <xdr:col>1</xdr:col>
      <xdr:colOff>1519518</xdr:colOff>
      <xdr:row>24</xdr:row>
      <xdr:rowOff>107574</xdr:rowOff>
    </xdr:to>
    <xdr:cxnSp macro="">
      <xdr:nvCxnSpPr>
        <xdr:cNvPr id="24" name="직선 연결선 23"/>
        <xdr:cNvCxnSpPr/>
      </xdr:nvCxnSpPr>
      <xdr:spPr>
        <a:xfrm>
          <a:off x="2367243" y="3060884"/>
          <a:ext cx="0" cy="72334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1216960</xdr:colOff>
      <xdr:row>22</xdr:row>
      <xdr:rowOff>0</xdr:rowOff>
    </xdr:from>
    <xdr:to>
      <xdr:col>1</xdr:col>
      <xdr:colOff>1216960</xdr:colOff>
      <xdr:row>24</xdr:row>
      <xdr:rowOff>107575</xdr:rowOff>
    </xdr:to>
    <xdr:cxnSp macro="">
      <xdr:nvCxnSpPr>
        <xdr:cNvPr id="25" name="직선 연결선 24"/>
        <xdr:cNvCxnSpPr/>
      </xdr:nvCxnSpPr>
      <xdr:spPr>
        <a:xfrm>
          <a:off x="2064685" y="3060885"/>
          <a:ext cx="0" cy="7233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1078007</xdr:colOff>
      <xdr:row>22</xdr:row>
      <xdr:rowOff>0</xdr:rowOff>
    </xdr:from>
    <xdr:to>
      <xdr:col>1</xdr:col>
      <xdr:colOff>1078007</xdr:colOff>
      <xdr:row>24</xdr:row>
      <xdr:rowOff>114299</xdr:rowOff>
    </xdr:to>
    <xdr:cxnSp macro="">
      <xdr:nvCxnSpPr>
        <xdr:cNvPr id="26" name="직선 연결선 25"/>
        <xdr:cNvCxnSpPr/>
      </xdr:nvCxnSpPr>
      <xdr:spPr>
        <a:xfrm>
          <a:off x="1925732" y="3058084"/>
          <a:ext cx="0" cy="7328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1030942</xdr:colOff>
      <xdr:row>22</xdr:row>
      <xdr:rowOff>324971</xdr:rowOff>
    </xdr:from>
    <xdr:ext cx="694934" cy="358431"/>
    <xdr:sp macro="" textlink="">
      <xdr:nvSpPr>
        <xdr:cNvPr id="27" name="TextBox 26"/>
        <xdr:cNvSpPr txBox="1"/>
      </xdr:nvSpPr>
      <xdr:spPr>
        <a:xfrm>
          <a:off x="1878667" y="3382496"/>
          <a:ext cx="694934" cy="358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200">
              <a:latin typeface="+mn-ea"/>
              <a:ea typeface="+mn-ea"/>
            </a:rPr>
            <a:t>1 </a:t>
          </a:r>
          <a:r>
            <a:rPr lang="en-US" altLang="ko-KR" sz="1200" b="1">
              <a:solidFill>
                <a:srgbClr val="FF0000"/>
              </a:solidFill>
              <a:latin typeface="+mn-ea"/>
              <a:ea typeface="+mn-ea"/>
            </a:rPr>
            <a:t>2</a:t>
          </a:r>
          <a:r>
            <a:rPr lang="en-US" altLang="ko-KR" sz="1200">
              <a:latin typeface="+mn-ea"/>
              <a:ea typeface="+mn-ea"/>
            </a:rPr>
            <a:t> </a:t>
          </a:r>
          <a:r>
            <a:rPr lang="en-US" altLang="ko-KR" sz="1200" b="0">
              <a:solidFill>
                <a:sysClr val="windowText" lastClr="000000"/>
              </a:solidFill>
              <a:latin typeface="+mn-ea"/>
              <a:ea typeface="+mn-ea"/>
            </a:rPr>
            <a:t>3 4</a:t>
          </a:r>
          <a:endParaRPr lang="ko-KR" altLang="en-US" sz="1200" b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1</xdr:col>
      <xdr:colOff>1267241</xdr:colOff>
      <xdr:row>14</xdr:row>
      <xdr:rowOff>1</xdr:rowOff>
    </xdr:from>
    <xdr:to>
      <xdr:col>1</xdr:col>
      <xdr:colOff>1457741</xdr:colOff>
      <xdr:row>14</xdr:row>
      <xdr:rowOff>107675</xdr:rowOff>
    </xdr:to>
    <xdr:sp macro="" textlink="">
      <xdr:nvSpPr>
        <xdr:cNvPr id="36" name="자유형 35"/>
        <xdr:cNvSpPr/>
      </xdr:nvSpPr>
      <xdr:spPr>
        <a:xfrm>
          <a:off x="2112067" y="3652631"/>
          <a:ext cx="190500" cy="107674"/>
        </a:xfrm>
        <a:custGeom>
          <a:avLst/>
          <a:gdLst>
            <a:gd name="connsiteX0" fmla="*/ 0 w 1350065"/>
            <a:gd name="connsiteY0" fmla="*/ 0 h 803427"/>
            <a:gd name="connsiteX1" fmla="*/ 662609 w 1350065"/>
            <a:gd name="connsiteY1" fmla="*/ 803413 h 803427"/>
            <a:gd name="connsiteX2" fmla="*/ 1350065 w 1350065"/>
            <a:gd name="connsiteY2" fmla="*/ 16565 h 8034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50065" h="803427">
              <a:moveTo>
                <a:pt x="0" y="0"/>
              </a:moveTo>
              <a:cubicBezTo>
                <a:pt x="218799" y="400326"/>
                <a:pt x="437598" y="800652"/>
                <a:pt x="662609" y="803413"/>
              </a:cubicBezTo>
              <a:cubicBezTo>
                <a:pt x="887620" y="806174"/>
                <a:pt x="1118842" y="411369"/>
                <a:pt x="1350065" y="16565"/>
              </a:cubicBezTo>
            </a:path>
          </a:pathLst>
        </a:custGeom>
        <a:noFill/>
        <a:ln>
          <a:solidFill>
            <a:srgbClr val="FF0000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1267242</xdr:colOff>
      <xdr:row>4</xdr:row>
      <xdr:rowOff>0</xdr:rowOff>
    </xdr:from>
    <xdr:to>
      <xdr:col>1</xdr:col>
      <xdr:colOff>1457742</xdr:colOff>
      <xdr:row>4</xdr:row>
      <xdr:rowOff>107674</xdr:rowOff>
    </xdr:to>
    <xdr:sp macro="" textlink="">
      <xdr:nvSpPr>
        <xdr:cNvPr id="37" name="자유형 36"/>
        <xdr:cNvSpPr/>
      </xdr:nvSpPr>
      <xdr:spPr>
        <a:xfrm>
          <a:off x="2112068" y="1731065"/>
          <a:ext cx="190500" cy="107674"/>
        </a:xfrm>
        <a:custGeom>
          <a:avLst/>
          <a:gdLst>
            <a:gd name="connsiteX0" fmla="*/ 0 w 1350065"/>
            <a:gd name="connsiteY0" fmla="*/ 0 h 803427"/>
            <a:gd name="connsiteX1" fmla="*/ 662609 w 1350065"/>
            <a:gd name="connsiteY1" fmla="*/ 803413 h 803427"/>
            <a:gd name="connsiteX2" fmla="*/ 1350065 w 1350065"/>
            <a:gd name="connsiteY2" fmla="*/ 16565 h 8034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50065" h="803427">
              <a:moveTo>
                <a:pt x="0" y="0"/>
              </a:moveTo>
              <a:cubicBezTo>
                <a:pt x="218799" y="400326"/>
                <a:pt x="437598" y="800652"/>
                <a:pt x="662609" y="803413"/>
              </a:cubicBezTo>
              <a:cubicBezTo>
                <a:pt x="887620" y="806174"/>
                <a:pt x="1118842" y="411369"/>
                <a:pt x="1350065" y="16565"/>
              </a:cubicBezTo>
            </a:path>
          </a:pathLst>
        </a:custGeom>
        <a:noFill/>
        <a:ln>
          <a:solidFill>
            <a:srgbClr val="FF0000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1275524</xdr:colOff>
      <xdr:row>23</xdr:row>
      <xdr:rowOff>207064</xdr:rowOff>
    </xdr:from>
    <xdr:to>
      <xdr:col>1</xdr:col>
      <xdr:colOff>1466024</xdr:colOff>
      <xdr:row>24</xdr:row>
      <xdr:rowOff>107672</xdr:rowOff>
    </xdr:to>
    <xdr:sp macro="" textlink="">
      <xdr:nvSpPr>
        <xdr:cNvPr id="38" name="자유형 37"/>
        <xdr:cNvSpPr/>
      </xdr:nvSpPr>
      <xdr:spPr>
        <a:xfrm>
          <a:off x="1606828" y="4472607"/>
          <a:ext cx="190500" cy="107674"/>
        </a:xfrm>
        <a:custGeom>
          <a:avLst/>
          <a:gdLst>
            <a:gd name="connsiteX0" fmla="*/ 0 w 1350065"/>
            <a:gd name="connsiteY0" fmla="*/ 0 h 803427"/>
            <a:gd name="connsiteX1" fmla="*/ 662609 w 1350065"/>
            <a:gd name="connsiteY1" fmla="*/ 803413 h 803427"/>
            <a:gd name="connsiteX2" fmla="*/ 1350065 w 1350065"/>
            <a:gd name="connsiteY2" fmla="*/ 16565 h 8034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50065" h="803427">
              <a:moveTo>
                <a:pt x="0" y="0"/>
              </a:moveTo>
              <a:cubicBezTo>
                <a:pt x="218799" y="400326"/>
                <a:pt x="437598" y="800652"/>
                <a:pt x="662609" y="803413"/>
              </a:cubicBezTo>
              <a:cubicBezTo>
                <a:pt x="887620" y="806174"/>
                <a:pt x="1118842" y="411369"/>
                <a:pt x="1350065" y="16565"/>
              </a:cubicBezTo>
            </a:path>
          </a:pathLst>
        </a:custGeom>
        <a:noFill/>
        <a:ln>
          <a:solidFill>
            <a:srgbClr val="FF0000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1367118</xdr:colOff>
      <xdr:row>7</xdr:row>
      <xdr:rowOff>0</xdr:rowOff>
    </xdr:from>
    <xdr:to>
      <xdr:col>1</xdr:col>
      <xdr:colOff>1367118</xdr:colOff>
      <xdr:row>9</xdr:row>
      <xdr:rowOff>112058</xdr:rowOff>
    </xdr:to>
    <xdr:cxnSp macro="">
      <xdr:nvCxnSpPr>
        <xdr:cNvPr id="42" name="직선 연결선 41"/>
        <xdr:cNvCxnSpPr/>
      </xdr:nvCxnSpPr>
      <xdr:spPr>
        <a:xfrm>
          <a:off x="1703294" y="627529"/>
          <a:ext cx="0" cy="739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1519518</xdr:colOff>
      <xdr:row>7</xdr:row>
      <xdr:rowOff>0</xdr:rowOff>
    </xdr:from>
    <xdr:to>
      <xdr:col>1</xdr:col>
      <xdr:colOff>1519518</xdr:colOff>
      <xdr:row>9</xdr:row>
      <xdr:rowOff>107574</xdr:rowOff>
    </xdr:to>
    <xdr:cxnSp macro="">
      <xdr:nvCxnSpPr>
        <xdr:cNvPr id="43" name="직선 연결선 42"/>
        <xdr:cNvCxnSpPr/>
      </xdr:nvCxnSpPr>
      <xdr:spPr>
        <a:xfrm>
          <a:off x="1855694" y="627529"/>
          <a:ext cx="0" cy="73510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1216960</xdr:colOff>
      <xdr:row>7</xdr:row>
      <xdr:rowOff>0</xdr:rowOff>
    </xdr:from>
    <xdr:to>
      <xdr:col>1</xdr:col>
      <xdr:colOff>1216960</xdr:colOff>
      <xdr:row>9</xdr:row>
      <xdr:rowOff>107575</xdr:rowOff>
    </xdr:to>
    <xdr:cxnSp macro="">
      <xdr:nvCxnSpPr>
        <xdr:cNvPr id="44" name="직선 연결선 43"/>
        <xdr:cNvCxnSpPr/>
      </xdr:nvCxnSpPr>
      <xdr:spPr>
        <a:xfrm>
          <a:off x="1553136" y="627529"/>
          <a:ext cx="0" cy="7351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1078007</xdr:colOff>
      <xdr:row>7</xdr:row>
      <xdr:rowOff>0</xdr:rowOff>
    </xdr:from>
    <xdr:to>
      <xdr:col>1</xdr:col>
      <xdr:colOff>1078007</xdr:colOff>
      <xdr:row>9</xdr:row>
      <xdr:rowOff>114299</xdr:rowOff>
    </xdr:to>
    <xdr:cxnSp macro="">
      <xdr:nvCxnSpPr>
        <xdr:cNvPr id="45" name="직선 연결선 44"/>
        <xdr:cNvCxnSpPr/>
      </xdr:nvCxnSpPr>
      <xdr:spPr>
        <a:xfrm>
          <a:off x="1414183" y="627529"/>
          <a:ext cx="0" cy="7418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1030942</xdr:colOff>
      <xdr:row>7</xdr:row>
      <xdr:rowOff>324971</xdr:rowOff>
    </xdr:from>
    <xdr:ext cx="694934" cy="358431"/>
    <xdr:sp macro="" textlink="">
      <xdr:nvSpPr>
        <xdr:cNvPr id="46" name="TextBox 45"/>
        <xdr:cNvSpPr txBox="1"/>
      </xdr:nvSpPr>
      <xdr:spPr>
        <a:xfrm>
          <a:off x="1367118" y="952500"/>
          <a:ext cx="694934" cy="358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200">
              <a:latin typeface="+mn-ea"/>
              <a:ea typeface="+mn-ea"/>
            </a:rPr>
            <a:t>1 </a:t>
          </a:r>
          <a:r>
            <a:rPr lang="en-US" altLang="ko-KR" sz="1200" b="1">
              <a:solidFill>
                <a:srgbClr val="FF0000"/>
              </a:solidFill>
              <a:latin typeface="+mn-ea"/>
              <a:ea typeface="+mn-ea"/>
            </a:rPr>
            <a:t>2</a:t>
          </a:r>
          <a:r>
            <a:rPr lang="en-US" altLang="ko-KR" sz="1200">
              <a:latin typeface="+mn-ea"/>
              <a:ea typeface="+mn-ea"/>
            </a:rPr>
            <a:t> </a:t>
          </a:r>
          <a:r>
            <a:rPr lang="en-US" altLang="ko-KR" sz="1200" b="0">
              <a:solidFill>
                <a:sysClr val="windowText" lastClr="000000"/>
              </a:solidFill>
              <a:latin typeface="+mn-ea"/>
              <a:ea typeface="+mn-ea"/>
            </a:rPr>
            <a:t>3 4</a:t>
          </a:r>
          <a:endParaRPr lang="ko-KR" altLang="en-US" sz="1200" b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1</xdr:col>
      <xdr:colOff>1267242</xdr:colOff>
      <xdr:row>9</xdr:row>
      <xdr:rowOff>0</xdr:rowOff>
    </xdr:from>
    <xdr:to>
      <xdr:col>1</xdr:col>
      <xdr:colOff>1457742</xdr:colOff>
      <xdr:row>9</xdr:row>
      <xdr:rowOff>107674</xdr:rowOff>
    </xdr:to>
    <xdr:sp macro="" textlink="">
      <xdr:nvSpPr>
        <xdr:cNvPr id="47" name="자유형 46"/>
        <xdr:cNvSpPr/>
      </xdr:nvSpPr>
      <xdr:spPr>
        <a:xfrm>
          <a:off x="1603418" y="1255059"/>
          <a:ext cx="190500" cy="107674"/>
        </a:xfrm>
        <a:custGeom>
          <a:avLst/>
          <a:gdLst>
            <a:gd name="connsiteX0" fmla="*/ 0 w 1350065"/>
            <a:gd name="connsiteY0" fmla="*/ 0 h 803427"/>
            <a:gd name="connsiteX1" fmla="*/ 662609 w 1350065"/>
            <a:gd name="connsiteY1" fmla="*/ 803413 h 803427"/>
            <a:gd name="connsiteX2" fmla="*/ 1350065 w 1350065"/>
            <a:gd name="connsiteY2" fmla="*/ 16565 h 8034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50065" h="803427">
              <a:moveTo>
                <a:pt x="0" y="0"/>
              </a:moveTo>
              <a:cubicBezTo>
                <a:pt x="218799" y="400326"/>
                <a:pt x="437598" y="800652"/>
                <a:pt x="662609" y="803413"/>
              </a:cubicBezTo>
              <a:cubicBezTo>
                <a:pt x="887620" y="806174"/>
                <a:pt x="1118842" y="411369"/>
                <a:pt x="1350065" y="16565"/>
              </a:cubicBezTo>
            </a:path>
          </a:pathLst>
        </a:custGeom>
        <a:noFill/>
        <a:ln>
          <a:solidFill>
            <a:srgbClr val="FF0000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1367118</xdr:colOff>
      <xdr:row>17</xdr:row>
      <xdr:rowOff>0</xdr:rowOff>
    </xdr:from>
    <xdr:to>
      <xdr:col>1</xdr:col>
      <xdr:colOff>1367118</xdr:colOff>
      <xdr:row>19</xdr:row>
      <xdr:rowOff>112058</xdr:rowOff>
    </xdr:to>
    <xdr:cxnSp macro="">
      <xdr:nvCxnSpPr>
        <xdr:cNvPr id="48" name="직선 연결선 47"/>
        <xdr:cNvCxnSpPr/>
      </xdr:nvCxnSpPr>
      <xdr:spPr>
        <a:xfrm>
          <a:off x="1703294" y="3731559"/>
          <a:ext cx="0" cy="7395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1519518</xdr:colOff>
      <xdr:row>17</xdr:row>
      <xdr:rowOff>0</xdr:rowOff>
    </xdr:from>
    <xdr:to>
      <xdr:col>1</xdr:col>
      <xdr:colOff>1519518</xdr:colOff>
      <xdr:row>19</xdr:row>
      <xdr:rowOff>107574</xdr:rowOff>
    </xdr:to>
    <xdr:cxnSp macro="">
      <xdr:nvCxnSpPr>
        <xdr:cNvPr id="49" name="직선 연결선 48"/>
        <xdr:cNvCxnSpPr/>
      </xdr:nvCxnSpPr>
      <xdr:spPr>
        <a:xfrm>
          <a:off x="1855694" y="3731559"/>
          <a:ext cx="0" cy="73510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1216960</xdr:colOff>
      <xdr:row>17</xdr:row>
      <xdr:rowOff>0</xdr:rowOff>
    </xdr:from>
    <xdr:to>
      <xdr:col>1</xdr:col>
      <xdr:colOff>1216960</xdr:colOff>
      <xdr:row>19</xdr:row>
      <xdr:rowOff>107575</xdr:rowOff>
    </xdr:to>
    <xdr:cxnSp macro="">
      <xdr:nvCxnSpPr>
        <xdr:cNvPr id="50" name="직선 연결선 49"/>
        <xdr:cNvCxnSpPr/>
      </xdr:nvCxnSpPr>
      <xdr:spPr>
        <a:xfrm>
          <a:off x="1553136" y="3731559"/>
          <a:ext cx="0" cy="73510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1078007</xdr:colOff>
      <xdr:row>17</xdr:row>
      <xdr:rowOff>0</xdr:rowOff>
    </xdr:from>
    <xdr:to>
      <xdr:col>1</xdr:col>
      <xdr:colOff>1078007</xdr:colOff>
      <xdr:row>19</xdr:row>
      <xdr:rowOff>114299</xdr:rowOff>
    </xdr:to>
    <xdr:cxnSp macro="">
      <xdr:nvCxnSpPr>
        <xdr:cNvPr id="51" name="직선 연결선 50"/>
        <xdr:cNvCxnSpPr/>
      </xdr:nvCxnSpPr>
      <xdr:spPr>
        <a:xfrm>
          <a:off x="1414183" y="3731559"/>
          <a:ext cx="0" cy="7418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1030942</xdr:colOff>
      <xdr:row>17</xdr:row>
      <xdr:rowOff>324971</xdr:rowOff>
    </xdr:from>
    <xdr:ext cx="694934" cy="358431"/>
    <xdr:sp macro="" textlink="">
      <xdr:nvSpPr>
        <xdr:cNvPr id="52" name="TextBox 51"/>
        <xdr:cNvSpPr txBox="1"/>
      </xdr:nvSpPr>
      <xdr:spPr>
        <a:xfrm>
          <a:off x="1367118" y="4056530"/>
          <a:ext cx="694934" cy="358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200">
              <a:latin typeface="+mn-ea"/>
              <a:ea typeface="+mn-ea"/>
            </a:rPr>
            <a:t>1 </a:t>
          </a:r>
          <a:r>
            <a:rPr lang="en-US" altLang="ko-KR" sz="1200" b="1">
              <a:solidFill>
                <a:srgbClr val="FF0000"/>
              </a:solidFill>
              <a:latin typeface="+mn-ea"/>
              <a:ea typeface="+mn-ea"/>
            </a:rPr>
            <a:t>2</a:t>
          </a:r>
          <a:r>
            <a:rPr lang="en-US" altLang="ko-KR" sz="1200">
              <a:latin typeface="+mn-ea"/>
              <a:ea typeface="+mn-ea"/>
            </a:rPr>
            <a:t> </a:t>
          </a:r>
          <a:r>
            <a:rPr lang="en-US" altLang="ko-KR" sz="1200" b="0">
              <a:solidFill>
                <a:sysClr val="windowText" lastClr="000000"/>
              </a:solidFill>
              <a:latin typeface="+mn-ea"/>
              <a:ea typeface="+mn-ea"/>
            </a:rPr>
            <a:t>3 4</a:t>
          </a:r>
          <a:endParaRPr lang="ko-KR" altLang="en-US" sz="1200" b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1</xdr:col>
      <xdr:colOff>1267241</xdr:colOff>
      <xdr:row>19</xdr:row>
      <xdr:rowOff>1</xdr:rowOff>
    </xdr:from>
    <xdr:to>
      <xdr:col>1</xdr:col>
      <xdr:colOff>1457741</xdr:colOff>
      <xdr:row>19</xdr:row>
      <xdr:rowOff>107675</xdr:rowOff>
    </xdr:to>
    <xdr:sp macro="" textlink="">
      <xdr:nvSpPr>
        <xdr:cNvPr id="53" name="자유형 52"/>
        <xdr:cNvSpPr/>
      </xdr:nvSpPr>
      <xdr:spPr>
        <a:xfrm>
          <a:off x="1603417" y="4359089"/>
          <a:ext cx="190500" cy="107674"/>
        </a:xfrm>
        <a:custGeom>
          <a:avLst/>
          <a:gdLst>
            <a:gd name="connsiteX0" fmla="*/ 0 w 1350065"/>
            <a:gd name="connsiteY0" fmla="*/ 0 h 803427"/>
            <a:gd name="connsiteX1" fmla="*/ 662609 w 1350065"/>
            <a:gd name="connsiteY1" fmla="*/ 803413 h 803427"/>
            <a:gd name="connsiteX2" fmla="*/ 1350065 w 1350065"/>
            <a:gd name="connsiteY2" fmla="*/ 16565 h 8034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50065" h="803427">
              <a:moveTo>
                <a:pt x="0" y="0"/>
              </a:moveTo>
              <a:cubicBezTo>
                <a:pt x="218799" y="400326"/>
                <a:pt x="437598" y="800652"/>
                <a:pt x="662609" y="803413"/>
              </a:cubicBezTo>
              <a:cubicBezTo>
                <a:pt x="887620" y="806174"/>
                <a:pt x="1118842" y="411369"/>
                <a:pt x="1350065" y="16565"/>
              </a:cubicBezTo>
            </a:path>
          </a:pathLst>
        </a:custGeom>
        <a:noFill/>
        <a:ln>
          <a:solidFill>
            <a:srgbClr val="FF0000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1367118</xdr:colOff>
      <xdr:row>27</xdr:row>
      <xdr:rowOff>0</xdr:rowOff>
    </xdr:from>
    <xdr:to>
      <xdr:col>1</xdr:col>
      <xdr:colOff>1367118</xdr:colOff>
      <xdr:row>29</xdr:row>
      <xdr:rowOff>112058</xdr:rowOff>
    </xdr:to>
    <xdr:cxnSp macro="">
      <xdr:nvCxnSpPr>
        <xdr:cNvPr id="54" name="직선 연결선 53"/>
        <xdr:cNvCxnSpPr/>
      </xdr:nvCxnSpPr>
      <xdr:spPr>
        <a:xfrm>
          <a:off x="1703294" y="6835588"/>
          <a:ext cx="0" cy="739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1519518</xdr:colOff>
      <xdr:row>27</xdr:row>
      <xdr:rowOff>0</xdr:rowOff>
    </xdr:from>
    <xdr:to>
      <xdr:col>1</xdr:col>
      <xdr:colOff>1519518</xdr:colOff>
      <xdr:row>29</xdr:row>
      <xdr:rowOff>107574</xdr:rowOff>
    </xdr:to>
    <xdr:cxnSp macro="">
      <xdr:nvCxnSpPr>
        <xdr:cNvPr id="55" name="직선 연결선 54"/>
        <xdr:cNvCxnSpPr/>
      </xdr:nvCxnSpPr>
      <xdr:spPr>
        <a:xfrm>
          <a:off x="1855694" y="6835588"/>
          <a:ext cx="0" cy="73510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1216960</xdr:colOff>
      <xdr:row>27</xdr:row>
      <xdr:rowOff>0</xdr:rowOff>
    </xdr:from>
    <xdr:to>
      <xdr:col>1</xdr:col>
      <xdr:colOff>1216960</xdr:colOff>
      <xdr:row>29</xdr:row>
      <xdr:rowOff>107575</xdr:rowOff>
    </xdr:to>
    <xdr:cxnSp macro="">
      <xdr:nvCxnSpPr>
        <xdr:cNvPr id="56" name="직선 연결선 55"/>
        <xdr:cNvCxnSpPr/>
      </xdr:nvCxnSpPr>
      <xdr:spPr>
        <a:xfrm>
          <a:off x="1553136" y="6835588"/>
          <a:ext cx="0" cy="7351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1078007</xdr:colOff>
      <xdr:row>27</xdr:row>
      <xdr:rowOff>0</xdr:rowOff>
    </xdr:from>
    <xdr:to>
      <xdr:col>1</xdr:col>
      <xdr:colOff>1078007</xdr:colOff>
      <xdr:row>29</xdr:row>
      <xdr:rowOff>114299</xdr:rowOff>
    </xdr:to>
    <xdr:cxnSp macro="">
      <xdr:nvCxnSpPr>
        <xdr:cNvPr id="57" name="직선 연결선 56"/>
        <xdr:cNvCxnSpPr/>
      </xdr:nvCxnSpPr>
      <xdr:spPr>
        <a:xfrm>
          <a:off x="1414183" y="6835588"/>
          <a:ext cx="0" cy="7418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1030942</xdr:colOff>
      <xdr:row>27</xdr:row>
      <xdr:rowOff>324971</xdr:rowOff>
    </xdr:from>
    <xdr:ext cx="694934" cy="358431"/>
    <xdr:sp macro="" textlink="">
      <xdr:nvSpPr>
        <xdr:cNvPr id="58" name="TextBox 57"/>
        <xdr:cNvSpPr txBox="1"/>
      </xdr:nvSpPr>
      <xdr:spPr>
        <a:xfrm>
          <a:off x="1367118" y="7160559"/>
          <a:ext cx="694934" cy="358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200">
              <a:latin typeface="+mn-ea"/>
              <a:ea typeface="+mn-ea"/>
            </a:rPr>
            <a:t>1 </a:t>
          </a:r>
          <a:r>
            <a:rPr lang="en-US" altLang="ko-KR" sz="1200" b="1">
              <a:solidFill>
                <a:srgbClr val="FF0000"/>
              </a:solidFill>
              <a:latin typeface="+mn-ea"/>
              <a:ea typeface="+mn-ea"/>
            </a:rPr>
            <a:t>2</a:t>
          </a:r>
          <a:r>
            <a:rPr lang="en-US" altLang="ko-KR" sz="1200">
              <a:latin typeface="+mn-ea"/>
              <a:ea typeface="+mn-ea"/>
            </a:rPr>
            <a:t> </a:t>
          </a:r>
          <a:r>
            <a:rPr lang="en-US" altLang="ko-KR" sz="1200" b="0">
              <a:solidFill>
                <a:sysClr val="windowText" lastClr="000000"/>
              </a:solidFill>
              <a:latin typeface="+mn-ea"/>
              <a:ea typeface="+mn-ea"/>
            </a:rPr>
            <a:t>3 4</a:t>
          </a:r>
          <a:endParaRPr lang="ko-KR" altLang="en-US" sz="1200" b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1</xdr:col>
      <xdr:colOff>1275524</xdr:colOff>
      <xdr:row>28</xdr:row>
      <xdr:rowOff>207064</xdr:rowOff>
    </xdr:from>
    <xdr:to>
      <xdr:col>1</xdr:col>
      <xdr:colOff>1466024</xdr:colOff>
      <xdr:row>29</xdr:row>
      <xdr:rowOff>107672</xdr:rowOff>
    </xdr:to>
    <xdr:sp macro="" textlink="">
      <xdr:nvSpPr>
        <xdr:cNvPr id="59" name="자유형 58"/>
        <xdr:cNvSpPr/>
      </xdr:nvSpPr>
      <xdr:spPr>
        <a:xfrm>
          <a:off x="1611700" y="7457270"/>
          <a:ext cx="190500" cy="113520"/>
        </a:xfrm>
        <a:custGeom>
          <a:avLst/>
          <a:gdLst>
            <a:gd name="connsiteX0" fmla="*/ 0 w 1350065"/>
            <a:gd name="connsiteY0" fmla="*/ 0 h 803427"/>
            <a:gd name="connsiteX1" fmla="*/ 662609 w 1350065"/>
            <a:gd name="connsiteY1" fmla="*/ 803413 h 803427"/>
            <a:gd name="connsiteX2" fmla="*/ 1350065 w 1350065"/>
            <a:gd name="connsiteY2" fmla="*/ 16565 h 8034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50065" h="803427">
              <a:moveTo>
                <a:pt x="0" y="0"/>
              </a:moveTo>
              <a:cubicBezTo>
                <a:pt x="218799" y="400326"/>
                <a:pt x="437598" y="800652"/>
                <a:pt x="662609" y="803413"/>
              </a:cubicBezTo>
              <a:cubicBezTo>
                <a:pt x="887620" y="806174"/>
                <a:pt x="1118842" y="411369"/>
                <a:pt x="1350065" y="16565"/>
              </a:cubicBezTo>
            </a:path>
          </a:pathLst>
        </a:custGeom>
        <a:noFill/>
        <a:ln>
          <a:solidFill>
            <a:srgbClr val="FF0000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85" zoomScaleNormal="85" workbookViewId="0">
      <selection activeCell="E36" sqref="E36"/>
    </sheetView>
  </sheetViews>
  <sheetFormatPr defaultRowHeight="16.5" x14ac:dyDescent="0.3"/>
  <cols>
    <col min="1" max="1" width="4.375" style="1" customWidth="1"/>
    <col min="2" max="2" width="22.375" style="1" customWidth="1"/>
    <col min="3" max="3" width="5.75" style="30" bestFit="1" customWidth="1"/>
    <col min="4" max="4" width="16.875" customWidth="1"/>
    <col min="5" max="5" width="34.25" customWidth="1"/>
  </cols>
  <sheetData>
    <row r="1" spans="1:5" ht="26.25" x14ac:dyDescent="0.3">
      <c r="A1" s="5" t="s">
        <v>28</v>
      </c>
    </row>
    <row r="2" spans="1:5" ht="32.25" thickBot="1" x14ac:dyDescent="0.35">
      <c r="A2"/>
      <c r="B2" s="22" t="s">
        <v>29</v>
      </c>
      <c r="C2" s="27"/>
    </row>
    <row r="3" spans="1:5" ht="35.25" thickBot="1" x14ac:dyDescent="0.35">
      <c r="A3"/>
      <c r="B3" s="23">
        <v>153.24520000000001</v>
      </c>
      <c r="C3" s="31" t="s">
        <v>7</v>
      </c>
      <c r="D3" s="23">
        <f>ROUND(153.2452,2)</f>
        <v>153.25</v>
      </c>
      <c r="E3" s="32" t="s">
        <v>9</v>
      </c>
    </row>
    <row r="4" spans="1:5" x14ac:dyDescent="0.3">
      <c r="A4"/>
      <c r="B4"/>
      <c r="C4" s="27"/>
    </row>
    <row r="5" spans="1:5" ht="31.5" x14ac:dyDescent="0.3">
      <c r="A5"/>
      <c r="B5" s="21"/>
      <c r="C5" s="28"/>
    </row>
    <row r="6" spans="1:5" s="25" customFormat="1" x14ac:dyDescent="0.3">
      <c r="B6" s="26"/>
      <c r="C6" s="29"/>
    </row>
    <row r="7" spans="1:5" ht="32.25" thickBot="1" x14ac:dyDescent="0.35">
      <c r="A7"/>
      <c r="B7" s="22" t="s">
        <v>30</v>
      </c>
      <c r="C7" s="27"/>
    </row>
    <row r="8" spans="1:5" ht="35.25" thickBot="1" x14ac:dyDescent="0.35">
      <c r="A8"/>
      <c r="B8" s="24">
        <v>153.24420000000001</v>
      </c>
      <c r="C8" s="31" t="s">
        <v>7</v>
      </c>
      <c r="D8" s="24">
        <f>ROUND(153.2442,2)</f>
        <v>153.24</v>
      </c>
      <c r="E8" s="32" t="s">
        <v>10</v>
      </c>
    </row>
    <row r="9" spans="1:5" x14ac:dyDescent="0.3">
      <c r="A9"/>
      <c r="B9"/>
      <c r="C9" s="27"/>
    </row>
    <row r="10" spans="1:5" ht="31.5" x14ac:dyDescent="0.3">
      <c r="A10"/>
      <c r="B10" s="33"/>
      <c r="C10" s="34"/>
      <c r="D10" s="35"/>
      <c r="E10" s="35"/>
    </row>
    <row r="11" spans="1:5" x14ac:dyDescent="0.3">
      <c r="A11"/>
      <c r="B11"/>
      <c r="C11" s="27"/>
    </row>
    <row r="12" spans="1:5" ht="32.25" thickBot="1" x14ac:dyDescent="0.35">
      <c r="A12"/>
      <c r="B12" s="22" t="s">
        <v>31</v>
      </c>
      <c r="C12" s="27"/>
    </row>
    <row r="13" spans="1:5" ht="35.25" thickBot="1" x14ac:dyDescent="0.35">
      <c r="A13"/>
      <c r="B13" s="23">
        <v>153.24520000000001</v>
      </c>
      <c r="C13" s="31" t="s">
        <v>7</v>
      </c>
      <c r="D13" s="23">
        <f>ROUNDUP(153.2452,2)</f>
        <v>153.25</v>
      </c>
      <c r="E13" s="32" t="s">
        <v>19</v>
      </c>
    </row>
    <row r="14" spans="1:5" x14ac:dyDescent="0.3">
      <c r="A14"/>
      <c r="B14"/>
      <c r="C14" s="27"/>
    </row>
    <row r="15" spans="1:5" ht="31.5" x14ac:dyDescent="0.3">
      <c r="A15"/>
      <c r="B15" s="21"/>
      <c r="C15" s="28"/>
    </row>
    <row r="16" spans="1:5" s="25" customFormat="1" x14ac:dyDescent="0.3">
      <c r="B16" s="26"/>
      <c r="C16" s="29"/>
    </row>
    <row r="17" spans="1:5" ht="32.25" thickBot="1" x14ac:dyDescent="0.35">
      <c r="A17"/>
      <c r="B17" s="22" t="s">
        <v>32</v>
      </c>
      <c r="C17" s="27"/>
    </row>
    <row r="18" spans="1:5" ht="35.25" thickBot="1" x14ac:dyDescent="0.35">
      <c r="A18"/>
      <c r="B18" s="24">
        <v>153.24420000000001</v>
      </c>
      <c r="C18" s="31" t="s">
        <v>7</v>
      </c>
      <c r="D18" s="24">
        <f>ROUNDUP(153.2442,2)</f>
        <v>153.25</v>
      </c>
      <c r="E18" s="32" t="s">
        <v>11</v>
      </c>
    </row>
    <row r="19" spans="1:5" x14ac:dyDescent="0.3">
      <c r="A19"/>
      <c r="B19"/>
      <c r="C19" s="27"/>
    </row>
    <row r="20" spans="1:5" ht="31.5" x14ac:dyDescent="0.3">
      <c r="A20"/>
      <c r="B20" s="33"/>
      <c r="C20" s="34"/>
      <c r="D20" s="35"/>
      <c r="E20" s="35"/>
    </row>
    <row r="21" spans="1:5" x14ac:dyDescent="0.3">
      <c r="A21"/>
      <c r="B21"/>
      <c r="C21" s="27"/>
    </row>
    <row r="22" spans="1:5" ht="32.25" thickBot="1" x14ac:dyDescent="0.35">
      <c r="A22"/>
      <c r="B22" s="22" t="s">
        <v>33</v>
      </c>
      <c r="C22" s="27"/>
    </row>
    <row r="23" spans="1:5" ht="35.25" thickBot="1" x14ac:dyDescent="0.35">
      <c r="A23"/>
      <c r="B23" s="23">
        <v>153.24520000000001</v>
      </c>
      <c r="C23" s="31" t="s">
        <v>7</v>
      </c>
      <c r="D23" s="23">
        <f>ROUNDDOWN(153.2452,2)</f>
        <v>153.24</v>
      </c>
      <c r="E23" s="32" t="s">
        <v>12</v>
      </c>
    </row>
    <row r="24" spans="1:5" x14ac:dyDescent="0.3">
      <c r="A24"/>
      <c r="B24"/>
      <c r="C24" s="27"/>
    </row>
    <row r="25" spans="1:5" ht="31.5" x14ac:dyDescent="0.3">
      <c r="A25"/>
      <c r="B25" s="21"/>
      <c r="C25" s="28"/>
    </row>
    <row r="26" spans="1:5" s="25" customFormat="1" x14ac:dyDescent="0.3">
      <c r="B26" s="26"/>
      <c r="C26" s="29"/>
    </row>
    <row r="27" spans="1:5" ht="32.25" thickBot="1" x14ac:dyDescent="0.35">
      <c r="A27"/>
      <c r="B27" s="22" t="s">
        <v>34</v>
      </c>
      <c r="C27" s="27"/>
    </row>
    <row r="28" spans="1:5" ht="35.25" thickBot="1" x14ac:dyDescent="0.35">
      <c r="A28"/>
      <c r="B28" s="24">
        <v>153.24420000000001</v>
      </c>
      <c r="C28" s="31" t="s">
        <v>7</v>
      </c>
      <c r="D28" s="24">
        <f>ROUNDDOWN(153.2442,2)</f>
        <v>153.24</v>
      </c>
      <c r="E28" s="32" t="s">
        <v>8</v>
      </c>
    </row>
    <row r="29" spans="1:5" x14ac:dyDescent="0.3">
      <c r="A29"/>
      <c r="B29"/>
      <c r="C29" s="27"/>
    </row>
    <row r="30" spans="1:5" ht="31.5" x14ac:dyDescent="0.3">
      <c r="A30"/>
      <c r="B30" s="21"/>
      <c r="C30" s="28"/>
    </row>
    <row r="31" spans="1:5" x14ac:dyDescent="0.3">
      <c r="A31"/>
      <c r="B31"/>
      <c r="C31" s="27"/>
    </row>
    <row r="32" spans="1:5" x14ac:dyDescent="0.3">
      <c r="A32"/>
      <c r="B32"/>
      <c r="C32" s="27"/>
    </row>
    <row r="33" spans="1:6" x14ac:dyDescent="0.3">
      <c r="A33" s="9" t="s">
        <v>0</v>
      </c>
      <c r="B33" s="15"/>
      <c r="C33" s="15"/>
      <c r="D33" s="4"/>
      <c r="E33" s="4"/>
      <c r="F33" s="4"/>
    </row>
    <row r="34" spans="1:6" x14ac:dyDescent="0.3">
      <c r="A34" s="10" t="s">
        <v>1</v>
      </c>
      <c r="B34" s="19"/>
      <c r="C34" s="19"/>
      <c r="D34" s="4"/>
      <c r="E34" s="4"/>
      <c r="F34" s="4"/>
    </row>
    <row r="35" spans="1:6" x14ac:dyDescent="0.3">
      <c r="A35" s="11" t="s">
        <v>2</v>
      </c>
      <c r="B35" s="15"/>
      <c r="C35" s="15"/>
      <c r="D35" s="4"/>
      <c r="E35" s="4"/>
      <c r="F35" s="4"/>
    </row>
  </sheetData>
  <phoneticPr fontId="1" type="noConversion"/>
  <hyperlinks>
    <hyperlink ref="A34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6"/>
  <sheetViews>
    <sheetView zoomScale="80" zoomScaleNormal="80" workbookViewId="0">
      <selection activeCell="A34" sqref="A34:XFD36"/>
    </sheetView>
  </sheetViews>
  <sheetFormatPr defaultRowHeight="16.5" x14ac:dyDescent="0.3"/>
  <cols>
    <col min="1" max="1" width="3" customWidth="1"/>
    <col min="2" max="2" width="10" style="15" bestFit="1" customWidth="1"/>
    <col min="3" max="3" width="17.375" style="15" bestFit="1" customWidth="1"/>
    <col min="4" max="4" width="23.5" bestFit="1" customWidth="1"/>
    <col min="5" max="5" width="85.75" bestFit="1" customWidth="1"/>
    <col min="6" max="6" width="19.5" bestFit="1" customWidth="1"/>
    <col min="7" max="7" width="15.5" bestFit="1" customWidth="1"/>
    <col min="8" max="8" width="23.5" bestFit="1" customWidth="1"/>
  </cols>
  <sheetData>
    <row r="1" spans="1:8" ht="26.25" x14ac:dyDescent="0.3">
      <c r="A1" s="5" t="s">
        <v>28</v>
      </c>
    </row>
    <row r="2" spans="1:8" s="7" customFormat="1" ht="17.25" x14ac:dyDescent="0.3">
      <c r="A2" s="6"/>
      <c r="B2" s="17"/>
      <c r="C2" s="16"/>
    </row>
    <row r="3" spans="1:8" s="3" customFormat="1" x14ac:dyDescent="0.3">
      <c r="B3" s="2" t="s">
        <v>3</v>
      </c>
      <c r="C3" s="2" t="s">
        <v>4</v>
      </c>
    </row>
    <row r="4" spans="1:8" x14ac:dyDescent="0.3">
      <c r="B4" s="15">
        <v>153.24520000000001</v>
      </c>
      <c r="C4">
        <f>ROUND(B4,0)</f>
        <v>153</v>
      </c>
      <c r="D4" s="20" t="s">
        <v>35</v>
      </c>
      <c r="E4" t="s">
        <v>13</v>
      </c>
    </row>
    <row r="5" spans="1:8" x14ac:dyDescent="0.3">
      <c r="B5" s="15">
        <v>153.54519999999999</v>
      </c>
      <c r="C5">
        <f>ROUND(B5,0)</f>
        <v>154</v>
      </c>
      <c r="D5" s="20" t="s">
        <v>36</v>
      </c>
      <c r="E5" t="s">
        <v>14</v>
      </c>
    </row>
    <row r="6" spans="1:8" x14ac:dyDescent="0.3">
      <c r="B6" s="15">
        <v>153</v>
      </c>
      <c r="C6">
        <f>ROUND(B6,-1)</f>
        <v>150</v>
      </c>
      <c r="D6" s="20" t="s">
        <v>37</v>
      </c>
      <c r="E6" t="s">
        <v>15</v>
      </c>
    </row>
    <row r="7" spans="1:8" x14ac:dyDescent="0.3">
      <c r="B7" s="15">
        <v>155</v>
      </c>
      <c r="C7">
        <f>ROUND(B7,-1)</f>
        <v>160</v>
      </c>
      <c r="D7" s="20" t="s">
        <v>38</v>
      </c>
      <c r="E7" t="s">
        <v>16</v>
      </c>
    </row>
    <row r="8" spans="1:8" x14ac:dyDescent="0.3">
      <c r="B8" s="15">
        <v>153</v>
      </c>
      <c r="C8">
        <f>ROUND(B8,-2)</f>
        <v>200</v>
      </c>
      <c r="D8" s="20" t="s">
        <v>39</v>
      </c>
      <c r="E8" t="s">
        <v>17</v>
      </c>
    </row>
    <row r="9" spans="1:8" x14ac:dyDescent="0.3">
      <c r="B9" s="15">
        <v>155</v>
      </c>
      <c r="C9">
        <f>ROUND(B9,-2)</f>
        <v>200</v>
      </c>
      <c r="D9" s="20" t="s">
        <v>40</v>
      </c>
      <c r="E9" t="s">
        <v>17</v>
      </c>
    </row>
    <row r="10" spans="1:8" x14ac:dyDescent="0.3">
      <c r="B10" s="15">
        <v>153</v>
      </c>
      <c r="C10">
        <f>ROUND(B10,-3)</f>
        <v>0</v>
      </c>
      <c r="D10" s="20" t="s">
        <v>41</v>
      </c>
      <c r="E10" t="s">
        <v>18</v>
      </c>
    </row>
    <row r="11" spans="1:8" x14ac:dyDescent="0.3">
      <c r="B11" s="15">
        <v>155</v>
      </c>
      <c r="C11">
        <f>ROUND(B11,-3)</f>
        <v>0</v>
      </c>
      <c r="D11" s="20" t="s">
        <v>42</v>
      </c>
      <c r="E11" t="s">
        <v>18</v>
      </c>
    </row>
    <row r="12" spans="1:8" x14ac:dyDescent="0.3">
      <c r="C12"/>
      <c r="D12" s="20"/>
      <c r="E12" s="20"/>
      <c r="F12" s="20"/>
      <c r="H12" s="20"/>
    </row>
    <row r="13" spans="1:8" s="3" customFormat="1" x14ac:dyDescent="0.3">
      <c r="B13" s="2" t="s">
        <v>3</v>
      </c>
      <c r="C13" s="2" t="s">
        <v>5</v>
      </c>
    </row>
    <row r="14" spans="1:8" x14ac:dyDescent="0.3">
      <c r="B14" s="15">
        <v>153.24520000000001</v>
      </c>
      <c r="C14">
        <f>ROUNDUP(B14,0)</f>
        <v>154</v>
      </c>
      <c r="D14" s="20" t="s">
        <v>43</v>
      </c>
      <c r="E14" s="36" t="s">
        <v>21</v>
      </c>
    </row>
    <row r="15" spans="1:8" x14ac:dyDescent="0.3">
      <c r="B15" s="15">
        <v>153.54519999999999</v>
      </c>
      <c r="C15">
        <f>ROUNDUP(B15,0)</f>
        <v>154</v>
      </c>
      <c r="D15" s="20" t="s">
        <v>44</v>
      </c>
      <c r="E15" s="36" t="s">
        <v>21</v>
      </c>
    </row>
    <row r="16" spans="1:8" x14ac:dyDescent="0.3">
      <c r="B16" s="15">
        <v>153</v>
      </c>
      <c r="C16">
        <f>ROUNDUP(B16,-1)</f>
        <v>160</v>
      </c>
      <c r="D16" s="20" t="s">
        <v>45</v>
      </c>
      <c r="E16" t="s">
        <v>20</v>
      </c>
    </row>
    <row r="17" spans="2:7" x14ac:dyDescent="0.3">
      <c r="B17" s="15">
        <v>155</v>
      </c>
      <c r="C17">
        <f>ROUNDUP(B17,-1)</f>
        <v>160</v>
      </c>
      <c r="D17" s="20" t="s">
        <v>46</v>
      </c>
      <c r="E17" t="s">
        <v>20</v>
      </c>
    </row>
    <row r="18" spans="2:7" x14ac:dyDescent="0.3">
      <c r="B18" s="15">
        <v>153</v>
      </c>
      <c r="C18">
        <f>ROUNDUP(B18,-2)</f>
        <v>200</v>
      </c>
      <c r="D18" s="20" t="s">
        <v>47</v>
      </c>
      <c r="E18" t="s">
        <v>25</v>
      </c>
    </row>
    <row r="19" spans="2:7" x14ac:dyDescent="0.3">
      <c r="B19" s="15">
        <v>155</v>
      </c>
      <c r="C19">
        <f>ROUNDUP(B19,-2)</f>
        <v>200</v>
      </c>
      <c r="D19" s="20" t="s">
        <v>48</v>
      </c>
      <c r="E19" t="s">
        <v>25</v>
      </c>
    </row>
    <row r="20" spans="2:7" x14ac:dyDescent="0.3">
      <c r="B20" s="15">
        <v>153</v>
      </c>
      <c r="C20">
        <f>ROUNDUP(B20,-3)</f>
        <v>1000</v>
      </c>
      <c r="D20" s="20" t="s">
        <v>49</v>
      </c>
      <c r="E20" t="s">
        <v>26</v>
      </c>
    </row>
    <row r="21" spans="2:7" x14ac:dyDescent="0.3">
      <c r="B21" s="15">
        <v>155</v>
      </c>
      <c r="C21">
        <f>ROUNDUP(B21,-3)</f>
        <v>1000</v>
      </c>
      <c r="D21" s="20" t="s">
        <v>50</v>
      </c>
      <c r="E21" t="s">
        <v>26</v>
      </c>
    </row>
    <row r="22" spans="2:7" x14ac:dyDescent="0.3">
      <c r="C22"/>
      <c r="D22" s="20"/>
    </row>
    <row r="23" spans="2:7" s="3" customFormat="1" x14ac:dyDescent="0.3">
      <c r="B23" s="2" t="s">
        <v>3</v>
      </c>
      <c r="C23" s="2" t="s">
        <v>6</v>
      </c>
    </row>
    <row r="24" spans="2:7" x14ac:dyDescent="0.3">
      <c r="B24" s="15">
        <v>153.24520000000001</v>
      </c>
      <c r="C24">
        <f>ROUNDDOWN(B24,0)</f>
        <v>153</v>
      </c>
      <c r="D24" s="20" t="s">
        <v>51</v>
      </c>
      <c r="E24" s="36" t="s">
        <v>22</v>
      </c>
    </row>
    <row r="25" spans="2:7" x14ac:dyDescent="0.3">
      <c r="B25" s="15">
        <v>153.54519999999999</v>
      </c>
      <c r="C25">
        <f>ROUNDDOWN(B25,0)</f>
        <v>153</v>
      </c>
      <c r="D25" s="20" t="s">
        <v>52</v>
      </c>
      <c r="E25" s="36" t="s">
        <v>22</v>
      </c>
    </row>
    <row r="26" spans="2:7" x14ac:dyDescent="0.3">
      <c r="B26" s="15">
        <v>153</v>
      </c>
      <c r="C26">
        <f>ROUNDDOWN(B26,-1)</f>
        <v>150</v>
      </c>
      <c r="D26" s="20" t="s">
        <v>53</v>
      </c>
      <c r="E26" t="s">
        <v>23</v>
      </c>
    </row>
    <row r="27" spans="2:7" x14ac:dyDescent="0.3">
      <c r="B27" s="15">
        <v>155</v>
      </c>
      <c r="C27">
        <f>ROUNDDOWN(B27,-1)</f>
        <v>150</v>
      </c>
      <c r="D27" s="20" t="s">
        <v>54</v>
      </c>
      <c r="E27" t="s">
        <v>23</v>
      </c>
    </row>
    <row r="28" spans="2:7" x14ac:dyDescent="0.3">
      <c r="B28" s="15">
        <v>153</v>
      </c>
      <c r="C28">
        <f>ROUNDDOWN(B28,-2)</f>
        <v>100</v>
      </c>
      <c r="D28" s="20" t="s">
        <v>55</v>
      </c>
      <c r="E28" t="s">
        <v>24</v>
      </c>
    </row>
    <row r="29" spans="2:7" x14ac:dyDescent="0.3">
      <c r="B29" s="15">
        <v>155</v>
      </c>
      <c r="C29">
        <f>ROUNDDOWN(B29,-2)</f>
        <v>100</v>
      </c>
      <c r="D29" s="20" t="s">
        <v>56</v>
      </c>
      <c r="E29" t="s">
        <v>24</v>
      </c>
    </row>
    <row r="30" spans="2:7" x14ac:dyDescent="0.3">
      <c r="B30" s="15">
        <v>153</v>
      </c>
      <c r="C30">
        <f>ROUNDDOWN(B30,-3)</f>
        <v>0</v>
      </c>
      <c r="D30" s="20" t="s">
        <v>57</v>
      </c>
      <c r="E30" t="s">
        <v>27</v>
      </c>
    </row>
    <row r="31" spans="2:7" x14ac:dyDescent="0.3">
      <c r="B31" s="15">
        <v>155</v>
      </c>
      <c r="C31">
        <f>ROUNDDOWN(B31,-3)</f>
        <v>0</v>
      </c>
      <c r="D31" s="20" t="s">
        <v>58</v>
      </c>
      <c r="E31" t="s">
        <v>27</v>
      </c>
    </row>
    <row r="32" spans="2:7" s="12" customFormat="1" x14ac:dyDescent="0.3">
      <c r="B32" s="18"/>
      <c r="C32" s="18"/>
      <c r="D32" s="13"/>
      <c r="E32" s="13"/>
      <c r="F32" s="13"/>
      <c r="G32" s="14"/>
    </row>
    <row r="33" spans="1:7" x14ac:dyDescent="0.3">
      <c r="D33" s="8"/>
      <c r="E33" s="8"/>
      <c r="F33" s="8"/>
      <c r="G33" s="1"/>
    </row>
    <row r="34" spans="1:7" x14ac:dyDescent="0.3">
      <c r="A34" s="9" t="s">
        <v>0</v>
      </c>
      <c r="D34" s="4"/>
      <c r="E34" s="4"/>
      <c r="F34" s="4"/>
    </row>
    <row r="35" spans="1:7" x14ac:dyDescent="0.3">
      <c r="A35" s="10" t="s">
        <v>1</v>
      </c>
      <c r="B35" s="19"/>
      <c r="C35" s="19"/>
      <c r="D35" s="4"/>
      <c r="E35" s="4"/>
      <c r="F35" s="4"/>
    </row>
    <row r="36" spans="1:7" x14ac:dyDescent="0.3">
      <c r="A36" s="11" t="s">
        <v>2</v>
      </c>
      <c r="D36" s="4"/>
      <c r="E36" s="4"/>
      <c r="F36" s="4"/>
    </row>
  </sheetData>
  <phoneticPr fontId="1" type="noConversion"/>
  <hyperlinks>
    <hyperlink ref="A35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ROUND_UP_DOWN함수</vt:lpstr>
      <vt:lpstr>ROUND_UP_DOWN함수2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2017-09-13T15:33:22Z</cp:lastPrinted>
  <dcterms:created xsi:type="dcterms:W3CDTF">2017-06-19T15:44:16Z</dcterms:created>
  <dcterms:modified xsi:type="dcterms:W3CDTF">2018-12-30T07:42:13Z</dcterms:modified>
</cp:coreProperties>
</file>