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SUMIFS함수" sheetId="13" r:id="rId1"/>
  </sheets>
  <definedNames>
    <definedName name="_xlnm._FilterDatabase" localSheetId="0" hidden="1">SUMIFS함수!$B$3:$E$11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3" l="1"/>
  <c r="E14" i="13"/>
  <c r="D27" i="13" l="1"/>
  <c r="D26" i="13"/>
  <c r="D25" i="13"/>
  <c r="D24" i="13"/>
  <c r="D23" i="13"/>
  <c r="D22" i="13"/>
  <c r="D19" i="13"/>
  <c r="D21" i="13"/>
  <c r="D20" i="13"/>
  <c r="E12" i="13" l="1"/>
</calcChain>
</file>

<file path=xl/sharedStrings.xml><?xml version="1.0" encoding="utf-8"?>
<sst xmlns="http://schemas.openxmlformats.org/spreadsheetml/2006/main" count="56" uniqueCount="44">
  <si>
    <t>거래처명</t>
    <phoneticPr fontId="1" type="noConversion"/>
  </si>
  <si>
    <t>신림문구</t>
    <phoneticPr fontId="1" type="noConversion"/>
  </si>
  <si>
    <t>판매일자</t>
    <phoneticPr fontId="1" type="noConversion"/>
  </si>
  <si>
    <t>노트</t>
    <phoneticPr fontId="1" type="noConversion"/>
  </si>
  <si>
    <t>노트</t>
    <phoneticPr fontId="1" type="noConversion"/>
  </si>
  <si>
    <t>필기류</t>
    <phoneticPr fontId="1" type="noConversion"/>
  </si>
  <si>
    <t>클립</t>
    <phoneticPr fontId="1" type="noConversion"/>
  </si>
  <si>
    <t>클립</t>
    <phoneticPr fontId="1" type="noConversion"/>
  </si>
  <si>
    <t>서초 아트박스</t>
    <phoneticPr fontId="1" type="noConversion"/>
  </si>
  <si>
    <t>판매금액</t>
    <phoneticPr fontId="1" type="noConversion"/>
  </si>
  <si>
    <t>상품</t>
    <phoneticPr fontId="1" type="noConversion"/>
  </si>
  <si>
    <t>신촌 아트박스</t>
    <phoneticPr fontId="1" type="noConversion"/>
  </si>
  <si>
    <t>신촌 아트박스</t>
    <phoneticPr fontId="1" type="noConversion"/>
  </si>
  <si>
    <t>거래처별 판매실적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</si>
  <si>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</si>
  <si>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http://xlworks.net/</t>
    <phoneticPr fontId="1" type="noConversion"/>
  </si>
  <si>
    <t>©http://xlworks.net</t>
    <phoneticPr fontId="1" type="noConversion"/>
  </si>
  <si>
    <t>엑셀함수 SUMIFS - 여러 조건을 만족하는 범위의 합계구하기</t>
    <phoneticPr fontId="1" type="noConversion"/>
  </si>
  <si>
    <t>노트</t>
    <phoneticPr fontId="1" type="noConversion"/>
  </si>
  <si>
    <t>노트</t>
    <phoneticPr fontId="1" type="noConversion"/>
  </si>
  <si>
    <t>필기류</t>
    <phoneticPr fontId="1" type="noConversion"/>
  </si>
  <si>
    <t>필기류</t>
    <phoneticPr fontId="1" type="noConversion"/>
  </si>
  <si>
    <t>노트</t>
    <phoneticPr fontId="1" type="noConversion"/>
  </si>
  <si>
    <t>클립</t>
    <phoneticPr fontId="1" type="noConversion"/>
  </si>
  <si>
    <t>신림문구</t>
    <phoneticPr fontId="1" type="noConversion"/>
  </si>
  <si>
    <t>판매금액 합계</t>
    <phoneticPr fontId="1" type="noConversion"/>
  </si>
  <si>
    <t>상품</t>
    <phoneticPr fontId="1" type="noConversion"/>
  </si>
  <si>
    <t>거래처명</t>
    <phoneticPr fontId="1" type="noConversion"/>
  </si>
  <si>
    <t>조건을 셀참조로 입력</t>
    <phoneticPr fontId="1" type="noConversion"/>
  </si>
  <si>
    <t>조건을 직접 입력</t>
    <phoneticPr fontId="1" type="noConversion"/>
  </si>
  <si>
    <t>=SUMIFS($E$4:$E$11,$C$4:$C$11,$B$19,$D$4:$D$11,C19)</t>
    <phoneticPr fontId="1" type="noConversion"/>
  </si>
  <si>
    <t>=SUMIFS($E$4:$E$11,$C$4:$C$11,$B$19,$D$4:$D$11,C20)</t>
    <phoneticPr fontId="1" type="noConversion"/>
  </si>
  <si>
    <t>=SUMIFS($E$4:$E$11,$C$4:$C$11,$B$19,$D$4:$D$11,C21)</t>
    <phoneticPr fontId="1" type="noConversion"/>
  </si>
  <si>
    <t>=SUMIFS($E$4:$E$11,$C$4:$C$11,$B$22,$D$4:$D$11,C22)</t>
    <phoneticPr fontId="1" type="noConversion"/>
  </si>
  <si>
    <t>=SUMIFS($E$4:$E$11,$C$4:$C$11,$B$22,$D$4:$D$11,C23)</t>
    <phoneticPr fontId="1" type="noConversion"/>
  </si>
  <si>
    <t>=SUMIFS($E$4:$E$11,$C$4:$C$11,$B$22,$D$4:$D$11,C24)</t>
    <phoneticPr fontId="1" type="noConversion"/>
  </si>
  <si>
    <t>=SUMIFS($E$4:$E$11,$C$4:$C$11,$B$25,$D$4:$D$11,C25)</t>
    <phoneticPr fontId="1" type="noConversion"/>
  </si>
  <si>
    <t>=SUMIFS($E$4:$E$11,$C$4:$C$11,$B$25,$D$4:$D$11,C26)</t>
    <phoneticPr fontId="1" type="noConversion"/>
  </si>
  <si>
    <t>=SUMIFS($E$4:$E$11,$C$4:$C$11,$B$25,$D$4:$D$11,C27)</t>
    <phoneticPr fontId="1" type="noConversion"/>
  </si>
  <si>
    <t>합계</t>
    <phoneticPr fontId="1" type="noConversion"/>
  </si>
  <si>
    <t>=SUMIFS(E4:E11,C4:C11,"신촌 아트박스",D4:D11,"노트")</t>
    <phoneticPr fontId="1" type="noConversion"/>
  </si>
  <si>
    <t>=SUMIFS(E4:E11,C4:C11,"신촌 아트박스",D4:D11,"노트",E4:E11,"&gt;50000")</t>
    <phoneticPr fontId="1" type="noConversion"/>
  </si>
  <si>
    <t>신촌 아트박스이면서 노트인것</t>
    <phoneticPr fontId="1" type="noConversion"/>
  </si>
  <si>
    <t>신촌 아트박스이면서 노트이고 판매금액이 5만원 보다 큰것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</si>
</sst>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0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2" xfId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0" fontId="9" fillId="0" borderId="0" xfId="2" applyFont="1" applyAlignment="1"/>
    <xf numFmtId="0" fontId="3" fillId="0" borderId="0" xfId="0" applyFont="1" applyAlignmen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0" fillId="0" borderId="0" xfId="1" quotePrefix="1" applyFont="1">
      <alignment vertical="center"/>
    </xf>
    <xf numFmtId="14" fontId="10" fillId="0" borderId="0" xfId="0" applyNumberFormat="1" applyFont="1">
      <alignment vertical="center"/>
    </xf>
    <xf numFmtId="14" fontId="0" fillId="0" borderId="2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1" fontId="3" fillId="3" borderId="1" xfId="1" applyFont="1" applyFill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5" zoomScaleNormal="85" workbookViewId="0">
      <selection activeCell="F33" sqref="F33"/>
    </sheetView>
  </sheetViews>
  <sheetFormatPr defaultRowHeight="16.5" x14ac:dyDescent="0.3"/>
  <cols>
    <col min="1" max="1" width="3" customWidth="1"/>
    <col min="2" max="2" width="16.125" style="2" customWidth="1"/>
    <col min="3" max="3" width="13.75" bestFit="1" customWidth="1"/>
    <col min="4" max="4" width="48" customWidth="1"/>
    <col min="5" max="5" width="11.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9" t="s">
        <v>17</v>
      </c>
    </row>
    <row r="2" spans="1:8" s="11" customFormat="1" ht="17.25" x14ac:dyDescent="0.3">
      <c r="A2" s="10"/>
      <c r="B2" s="13" t="s">
        <v>13</v>
      </c>
      <c r="E2" s="12"/>
      <c r="F2" s="12"/>
      <c r="G2" s="12"/>
      <c r="H2" s="12"/>
    </row>
    <row r="3" spans="1:8" s="6" customFormat="1" x14ac:dyDescent="0.3">
      <c r="B3" s="3" t="s">
        <v>2</v>
      </c>
      <c r="C3" s="4" t="s">
        <v>0</v>
      </c>
      <c r="D3" s="4" t="s">
        <v>10</v>
      </c>
      <c r="E3" s="5" t="s">
        <v>9</v>
      </c>
    </row>
    <row r="4" spans="1:8" x14ac:dyDescent="0.3">
      <c r="B4" s="28">
        <v>42918</v>
      </c>
      <c r="C4" t="s">
        <v>11</v>
      </c>
      <c r="D4" t="s">
        <v>4</v>
      </c>
      <c r="E4" s="1">
        <v>50000</v>
      </c>
      <c r="F4"/>
      <c r="G4"/>
      <c r="H4"/>
    </row>
    <row r="5" spans="1:8" x14ac:dyDescent="0.3">
      <c r="B5" s="28">
        <v>42951</v>
      </c>
      <c r="C5" t="s">
        <v>11</v>
      </c>
      <c r="D5" t="s">
        <v>18</v>
      </c>
      <c r="E5" s="1">
        <v>600000</v>
      </c>
      <c r="F5"/>
      <c r="G5"/>
      <c r="H5"/>
    </row>
    <row r="6" spans="1:8" x14ac:dyDescent="0.3">
      <c r="B6" s="28">
        <v>42951</v>
      </c>
      <c r="C6" t="s">
        <v>12</v>
      </c>
      <c r="D6" t="s">
        <v>5</v>
      </c>
      <c r="E6" s="1">
        <v>60000</v>
      </c>
      <c r="F6"/>
      <c r="G6"/>
      <c r="H6"/>
    </row>
    <row r="7" spans="1:8" x14ac:dyDescent="0.3">
      <c r="B7" s="28">
        <v>42917</v>
      </c>
      <c r="C7" t="s">
        <v>1</v>
      </c>
      <c r="D7" t="s">
        <v>3</v>
      </c>
      <c r="E7" s="1">
        <v>900000</v>
      </c>
      <c r="F7"/>
      <c r="G7"/>
      <c r="H7"/>
    </row>
    <row r="8" spans="1:8" x14ac:dyDescent="0.3">
      <c r="B8" s="28">
        <v>42917</v>
      </c>
      <c r="C8" t="s">
        <v>1</v>
      </c>
      <c r="D8" t="s">
        <v>21</v>
      </c>
      <c r="E8" s="1">
        <v>200000</v>
      </c>
      <c r="F8"/>
      <c r="G8"/>
      <c r="H8"/>
    </row>
    <row r="9" spans="1:8" x14ac:dyDescent="0.3">
      <c r="B9" s="28">
        <v>42922</v>
      </c>
      <c r="C9" t="s">
        <v>8</v>
      </c>
      <c r="D9" t="s">
        <v>22</v>
      </c>
      <c r="E9" s="1">
        <v>27000</v>
      </c>
      <c r="F9"/>
      <c r="G9"/>
      <c r="H9"/>
    </row>
    <row r="10" spans="1:8" x14ac:dyDescent="0.3">
      <c r="B10" s="28">
        <v>42922</v>
      </c>
      <c r="C10" t="s">
        <v>8</v>
      </c>
      <c r="D10" t="s">
        <v>6</v>
      </c>
      <c r="E10" s="1">
        <v>15000</v>
      </c>
      <c r="F10"/>
      <c r="G10"/>
      <c r="H10"/>
    </row>
    <row r="11" spans="1:8" x14ac:dyDescent="0.3">
      <c r="B11" s="28">
        <v>42922</v>
      </c>
      <c r="C11" t="s">
        <v>8</v>
      </c>
      <c r="D11" t="s">
        <v>7</v>
      </c>
      <c r="E11" s="1">
        <v>80000</v>
      </c>
      <c r="F11"/>
      <c r="G11"/>
      <c r="H11"/>
    </row>
    <row r="12" spans="1:8" s="25" customFormat="1" x14ac:dyDescent="0.3">
      <c r="B12" s="29"/>
      <c r="C12" s="26"/>
      <c r="D12" s="26" t="s">
        <v>39</v>
      </c>
      <c r="E12" s="27">
        <f>SUM(E4:E11)</f>
        <v>1932000</v>
      </c>
    </row>
    <row r="14" spans="1:8" ht="17.25" x14ac:dyDescent="0.3">
      <c r="B14" s="21" t="s">
        <v>29</v>
      </c>
      <c r="D14" t="s">
        <v>42</v>
      </c>
      <c r="E14" s="7">
        <f>SUMIFS(E4:E11,C4:C11,"신촌 아트박스",D4:D11,"노트")</f>
        <v>650000</v>
      </c>
      <c r="F14" s="20" t="s">
        <v>40</v>
      </c>
    </row>
    <row r="15" spans="1:8" x14ac:dyDescent="0.3">
      <c r="D15" t="s">
        <v>43</v>
      </c>
      <c r="E15" s="7">
        <f>SUMIFS(E4:E11,C4:C11,"신촌 아트박스",D4:D11,"노트",E4:E11,"&gt;50000")</f>
        <v>600000</v>
      </c>
      <c r="F15" s="20" t="s">
        <v>41</v>
      </c>
    </row>
    <row r="17" spans="1:8" ht="17.25" x14ac:dyDescent="0.3">
      <c r="B17" s="21" t="s">
        <v>28</v>
      </c>
    </row>
    <row r="18" spans="1:8" x14ac:dyDescent="0.3">
      <c r="B18" s="23" t="s">
        <v>27</v>
      </c>
      <c r="C18" s="23" t="s">
        <v>26</v>
      </c>
      <c r="D18" s="23" t="s">
        <v>25</v>
      </c>
    </row>
    <row r="19" spans="1:8" x14ac:dyDescent="0.3">
      <c r="B19" s="22" t="s">
        <v>11</v>
      </c>
      <c r="C19" s="24" t="s">
        <v>19</v>
      </c>
      <c r="D19" s="7">
        <f>SUMIFS($E$4:$E$11,$C$4:$C$11,$B$19,$D$4:$D$11,C19)</f>
        <v>650000</v>
      </c>
      <c r="E19" s="20" t="s">
        <v>30</v>
      </c>
    </row>
    <row r="20" spans="1:8" x14ac:dyDescent="0.3">
      <c r="B20" s="22"/>
      <c r="C20" s="24" t="s">
        <v>20</v>
      </c>
      <c r="D20" s="7">
        <f t="shared" ref="D20:D21" si="0">SUMIFS($E$4:$E$11,$C$4:$C$11,$B$19,$D$4:$D$11,C20)</f>
        <v>60000</v>
      </c>
      <c r="E20" s="20" t="s">
        <v>31</v>
      </c>
    </row>
    <row r="21" spans="1:8" x14ac:dyDescent="0.3">
      <c r="B21" s="22"/>
      <c r="C21" s="24" t="s">
        <v>23</v>
      </c>
      <c r="D21" s="7">
        <f t="shared" si="0"/>
        <v>0</v>
      </c>
      <c r="E21" s="20" t="s">
        <v>32</v>
      </c>
    </row>
    <row r="22" spans="1:8" x14ac:dyDescent="0.3">
      <c r="B22" s="22" t="s">
        <v>24</v>
      </c>
      <c r="C22" s="24" t="s">
        <v>19</v>
      </c>
      <c r="D22" s="7">
        <f>SUMIFS($E$4:$E$11,$C$4:$C$11,$B$22,$D$4:$D$11,C22)</f>
        <v>900000</v>
      </c>
      <c r="E22" s="20" t="s">
        <v>33</v>
      </c>
    </row>
    <row r="23" spans="1:8" x14ac:dyDescent="0.3">
      <c r="B23" s="22"/>
      <c r="C23" s="24" t="s">
        <v>20</v>
      </c>
      <c r="D23" s="7">
        <f t="shared" ref="D23:D24" si="1">SUMIFS($E$4:$E$11,$C$4:$C$11,$B$22,$D$4:$D$11,C23)</f>
        <v>200000</v>
      </c>
      <c r="E23" s="20" t="s">
        <v>34</v>
      </c>
    </row>
    <row r="24" spans="1:8" x14ac:dyDescent="0.3">
      <c r="B24" s="22"/>
      <c r="C24" s="24" t="s">
        <v>23</v>
      </c>
      <c r="D24" s="7">
        <f t="shared" si="1"/>
        <v>0</v>
      </c>
      <c r="E24" s="20" t="s">
        <v>35</v>
      </c>
    </row>
    <row r="25" spans="1:8" x14ac:dyDescent="0.3">
      <c r="B25" s="22" t="s">
        <v>8</v>
      </c>
      <c r="C25" s="24" t="s">
        <v>19</v>
      </c>
      <c r="D25" s="7">
        <f>SUMIFS($E$4:$E$11,$C$4:$C$11,$B$25,$D$4:$D$11,C25)</f>
        <v>27000</v>
      </c>
      <c r="E25" s="20" t="s">
        <v>36</v>
      </c>
    </row>
    <row r="26" spans="1:8" x14ac:dyDescent="0.3">
      <c r="B26" s="22"/>
      <c r="C26" s="24" t="s">
        <v>20</v>
      </c>
      <c r="D26" s="7">
        <f t="shared" ref="D26:D27" si="2">SUMIFS($E$4:$E$11,$C$4:$C$11,$B$25,$D$4:$D$11,C26)</f>
        <v>0</v>
      </c>
      <c r="E26" s="20" t="s">
        <v>37</v>
      </c>
    </row>
    <row r="27" spans="1:8" x14ac:dyDescent="0.3">
      <c r="B27" s="22"/>
      <c r="C27" s="24" t="s">
        <v>23</v>
      </c>
      <c r="D27" s="7">
        <f t="shared" si="2"/>
        <v>95000</v>
      </c>
      <c r="E27" s="20" t="s">
        <v>38</v>
      </c>
    </row>
    <row r="30" spans="1:8" x14ac:dyDescent="0.3">
      <c r="B30"/>
      <c r="C30" s="14"/>
      <c r="D30" s="1"/>
      <c r="E30"/>
      <c r="F30"/>
      <c r="G30"/>
      <c r="H30"/>
    </row>
    <row r="31" spans="1:8" x14ac:dyDescent="0.3">
      <c r="A31" s="15" t="s">
        <v>14</v>
      </c>
      <c r="B31"/>
      <c r="C31" s="8"/>
      <c r="E31"/>
      <c r="F31"/>
      <c r="G31"/>
      <c r="H31"/>
    </row>
    <row r="32" spans="1:8" x14ac:dyDescent="0.3">
      <c r="A32" s="16" t="s">
        <v>15</v>
      </c>
      <c r="B32" s="16"/>
      <c r="C32" s="8"/>
      <c r="E32"/>
      <c r="F32"/>
      <c r="G32"/>
      <c r="H32"/>
    </row>
    <row r="33" spans="1:8" x14ac:dyDescent="0.3">
      <c r="A33" s="17" t="s">
        <v>16</v>
      </c>
      <c r="B33"/>
      <c r="C33" s="8"/>
      <c r="E33"/>
      <c r="F33"/>
      <c r="G33"/>
      <c r="H33"/>
    </row>
    <row r="34" spans="1:8" s="11" customFormat="1" x14ac:dyDescent="0.3">
      <c r="B34" s="18"/>
      <c r="C34" s="19"/>
      <c r="E34"/>
    </row>
    <row r="35" spans="1:8" x14ac:dyDescent="0.3">
      <c r="B35"/>
      <c r="C35" s="14"/>
      <c r="D35" s="1"/>
      <c r="E35"/>
      <c r="F35"/>
      <c r="G35"/>
      <c r="H35"/>
    </row>
    <row r="36" spans="1:8" x14ac:dyDescent="0.3">
      <c r="B36"/>
      <c r="C36" s="14"/>
      <c r="D36" s="1"/>
      <c r="E36" s="11"/>
      <c r="F36"/>
      <c r="G36"/>
      <c r="H36"/>
    </row>
  </sheetData>
  <sortState ref="B2:K35">
    <sortCondition ref="C2:C35"/>
  </sortState>
  <mergeCells count="3">
    <mergeCell ref="B19:B21"/>
    <mergeCell ref="B22:B24"/>
    <mergeCell ref="B25:B27"/>
  </mergeCells>
  <phoneticPr fontId="1" type="noConversion"/>
  <hyperlinks>
    <hyperlink ref="A3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SUMIFS함수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2018-12-25T10:57:03Z</dcterms:modified>
</cp:coreProperties>
</file>