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thjung2\Downloads\"/>
    </mc:Choice>
  </mc:AlternateContent>
  <xr:revisionPtr revIDLastSave="0" documentId="13_ncr:1_{E19A7E09-1EDF-4665-808D-C9387CD78956}" xr6:coauthVersionLast="47" xr6:coauthVersionMax="47" xr10:uidLastSave="{00000000-0000-0000-0000-000000000000}"/>
  <bookViews>
    <workbookView xWindow="-120" yWindow="-120" windowWidth="38640" windowHeight="15840" tabRatio="889" xr2:uid="{9C65CB3B-5F0D-4B67-9A58-34A3C42D209A}"/>
  </bookViews>
  <sheets>
    <sheet name="Cover" sheetId="22" r:id="rId1"/>
    <sheet name="산술_비교연산자" sheetId="20" r:id="rId2"/>
    <sheet name="연산자우선순위" sheetId="1" r:id="rId3"/>
    <sheet name="비교연산자_예시" sheetId="14" r:id="rId4"/>
    <sheet name="텍스트 연결연산자_예시_정상" sheetId="23" r:id="rId5"/>
    <sheet name="텍스트 연결연산자_예시_오류" sheetId="24" r:id="rId6"/>
    <sheet name="범위연산" sheetId="8" r:id="rId7"/>
    <sheet name="결합연산" sheetId="9" r:id="rId8"/>
    <sheet name="교차연산" sheetId="10" r:id="rId9"/>
  </sheets>
  <definedNames>
    <definedName name="_xlnm._FilterDatabase" localSheetId="3" hidden="1">비교연산자_예시!$B$4:$E$12</definedName>
    <definedName name="_xlnm._FilterDatabase" localSheetId="5" hidden="1">'텍스트 연결연산자_예시_오류'!#REF!</definedName>
    <definedName name="_xlnm._FilterDatabase" localSheetId="4" hidden="1">'텍스트 연결연산자_예시_정상'!#REF!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4" l="1"/>
  <c r="E18" i="24"/>
  <c r="E14" i="24"/>
  <c r="E14" i="23"/>
  <c r="E20" i="23"/>
  <c r="E18" i="23"/>
  <c r="F14" i="23"/>
  <c r="F18" i="23"/>
  <c r="F20" i="24"/>
  <c r="F18" i="24"/>
  <c r="F20" i="23"/>
  <c r="F14" i="24"/>
  <c r="D7" i="10" l="1"/>
  <c r="D7" i="9"/>
  <c r="B7" i="8"/>
  <c r="E22" i="14"/>
  <c r="E20" i="14"/>
  <c r="E18" i="14"/>
  <c r="E16" i="14"/>
  <c r="E14" i="14"/>
  <c r="F16" i="14"/>
  <c r="F18" i="14"/>
  <c r="F14" i="14"/>
  <c r="F20" i="14"/>
  <c r="F22" i="14"/>
</calcChain>
</file>

<file path=xl/sharedStrings.xml><?xml version="1.0" encoding="utf-8"?>
<sst xmlns="http://schemas.openxmlformats.org/spreadsheetml/2006/main" count="158" uniqueCount="96">
  <si>
    <t>우선순위</t>
    <phoneticPr fontId="2" type="noConversion"/>
  </si>
  <si>
    <t>연산자 종류</t>
    <phoneticPr fontId="2" type="noConversion"/>
  </si>
  <si>
    <t>연산자</t>
    <phoneticPr fontId="2" type="noConversion"/>
  </si>
  <si>
    <t>비고</t>
    <phoneticPr fontId="2" type="noConversion"/>
  </si>
  <si>
    <t>참조</t>
    <phoneticPr fontId="2" type="noConversion"/>
  </si>
  <si>
    <t>:(콜론)</t>
    <phoneticPr fontId="2" type="noConversion"/>
  </si>
  <si>
    <t>" "(공백)</t>
    <phoneticPr fontId="2" type="noConversion"/>
  </si>
  <si>
    <t>,(쉼표)</t>
  </si>
  <si>
    <t>산술</t>
    <phoneticPr fontId="2" type="noConversion"/>
  </si>
  <si>
    <t>–(음수)</t>
    <phoneticPr fontId="2" type="noConversion"/>
  </si>
  <si>
    <t>음수(예: –1)</t>
  </si>
  <si>
    <t>%</t>
  </si>
  <si>
    <t>백분율</t>
  </si>
  <si>
    <t>^</t>
  </si>
  <si>
    <t>거듭제곱</t>
  </si>
  <si>
    <t>*, /</t>
    <phoneticPr fontId="2" type="noConversion"/>
  </si>
  <si>
    <t>+,  –</t>
    <phoneticPr fontId="2" type="noConversion"/>
  </si>
  <si>
    <t>연결</t>
    <phoneticPr fontId="2" type="noConversion"/>
  </si>
  <si>
    <t>&amp;</t>
  </si>
  <si>
    <t>두 개의 텍스트 문자열 연결</t>
  </si>
  <si>
    <t>비교</t>
    <phoneticPr fontId="2" type="noConversion"/>
  </si>
  <si>
    <t>=</t>
    <phoneticPr fontId="2" type="noConversion"/>
  </si>
  <si>
    <t>비교</t>
  </si>
  <si>
    <t>&lt;</t>
    <phoneticPr fontId="2" type="noConversion"/>
  </si>
  <si>
    <t>&gt;</t>
    <phoneticPr fontId="2" type="noConversion"/>
  </si>
  <si>
    <t>&lt;=</t>
  </si>
  <si>
    <t>&gt;=</t>
  </si>
  <si>
    <t>&lt;&gt;</t>
  </si>
  <si>
    <t>노트</t>
    <phoneticPr fontId="2" type="noConversion"/>
  </si>
  <si>
    <t>필기류</t>
    <phoneticPr fontId="2" type="noConversion"/>
  </si>
  <si>
    <t>거래처별 판매실적</t>
    <phoneticPr fontId="2" type="noConversion"/>
  </si>
  <si>
    <t>판매일자</t>
    <phoneticPr fontId="2" type="noConversion"/>
  </si>
  <si>
    <t>거래처명</t>
    <phoneticPr fontId="2" type="noConversion"/>
  </si>
  <si>
    <t>상품</t>
    <phoneticPr fontId="2" type="noConversion"/>
  </si>
  <si>
    <t>판매금액</t>
    <phoneticPr fontId="2" type="noConversion"/>
  </si>
  <si>
    <t>신촌 아트박스</t>
    <phoneticPr fontId="2" type="noConversion"/>
  </si>
  <si>
    <t>복사용지</t>
    <phoneticPr fontId="2" type="noConversion"/>
  </si>
  <si>
    <t>신림문구</t>
    <phoneticPr fontId="2" type="noConversion"/>
  </si>
  <si>
    <t>수정용품</t>
    <phoneticPr fontId="2" type="noConversion"/>
  </si>
  <si>
    <t>서초 아트박스</t>
    <phoneticPr fontId="2" type="noConversion"/>
  </si>
  <si>
    <t>스카치테이프</t>
    <phoneticPr fontId="2" type="noConversion"/>
  </si>
  <si>
    <t>클립</t>
    <phoneticPr fontId="2" type="noConversion"/>
  </si>
  <si>
    <t>엑셀 비교 연산자 알아보기</t>
    <phoneticPr fontId="2" type="noConversion"/>
  </si>
  <si>
    <t>©https://xlworks.net</t>
    <phoneticPr fontId="2" type="noConversion"/>
  </si>
  <si>
    <t>상품이 '노트'인 것은 판매금액 합계</t>
    <phoneticPr fontId="2" type="noConversion"/>
  </si>
  <si>
    <t>판매금액이 6만원 이상인 것의 판매금액 합계</t>
    <phoneticPr fontId="2" type="noConversion"/>
  </si>
  <si>
    <t xml:space="preserve">판매금액이 6만원인 것의 판매금액 합계 </t>
    <phoneticPr fontId="2" type="noConversion"/>
  </si>
  <si>
    <t>판매금액이 6만원인 것의 판매금액 합계(등호 없음)</t>
    <phoneticPr fontId="2" type="noConversion"/>
  </si>
  <si>
    <t>상품이 '노트'인 것은 판매금액 합계(등호 없음)</t>
    <phoneticPr fontId="2" type="noConversion"/>
  </si>
  <si>
    <t>산술연산자</t>
    <phoneticPr fontId="2" type="noConversion"/>
  </si>
  <si>
    <t>용도</t>
  </si>
  <si>
    <t>사용 예</t>
  </si>
  <si>
    <t>+</t>
  </si>
  <si>
    <t>더하기</t>
  </si>
  <si>
    <t>=10+20+30 =&gt; 60</t>
  </si>
  <si>
    <t>-</t>
  </si>
  <si>
    <t>빼기</t>
  </si>
  <si>
    <t>=100-30 =&gt; 70</t>
  </si>
  <si>
    <t>*(별표)</t>
  </si>
  <si>
    <t>곱하기</t>
  </si>
  <si>
    <t>=10*10 =&gt; 100</t>
  </si>
  <si>
    <t>/(슬래쉬)</t>
  </si>
  <si>
    <t>나누기</t>
  </si>
  <si>
    <t>=10/2 =&gt; 5 (10을 2로 나눈값인 5가 표시됨)</t>
  </si>
  <si>
    <t>=50% =&gt; 0.5 (셀 표시형식이 백분율이면 50%로 표시됨)</t>
  </si>
  <si>
    <t>=50%*10 =&gt; 5 (셀 표시형식이 백분율이면 500%로 표시됨)</t>
  </si>
  <si>
    <t>^(캐럿)</t>
  </si>
  <si>
    <t>제곱</t>
  </si>
  <si>
    <t>=5^2 =&gt; 25 (5의 제곱인 25가 표시됨)</t>
  </si>
  <si>
    <t>비교 연산자</t>
    <phoneticPr fontId="2" type="noConversion"/>
  </si>
  <si>
    <t>연산자</t>
  </si>
  <si>
    <t>의미</t>
  </si>
  <si>
    <t>=</t>
  </si>
  <si>
    <t>같음</t>
  </si>
  <si>
    <t>"=100" =&gt; 100인</t>
  </si>
  <si>
    <t>&gt;</t>
  </si>
  <si>
    <t>~보다 큼</t>
  </si>
  <si>
    <t>"&gt;100" =&gt; 100보다 큰</t>
  </si>
  <si>
    <t>&lt;</t>
  </si>
  <si>
    <t>~보다 작음</t>
  </si>
  <si>
    <t>"&lt;100" =&gt; 100보다 작은(100 미만)</t>
  </si>
  <si>
    <t>~보다 크거나 같음</t>
  </si>
  <si>
    <t>"&gt;=100" =&gt; 100보다 크거나 같은(100 이상)</t>
  </si>
  <si>
    <t>~보다 작거나 같음</t>
  </si>
  <si>
    <t>"&lt;=100" =&gt; 100보다 작거나 같은(100 이하)</t>
  </si>
  <si>
    <t>같지 않음</t>
  </si>
  <si>
    <t>"&lt;&gt;100" =&gt; 100이 아닌</t>
  </si>
  <si>
    <t>실습 예제 파일</t>
    <phoneticPr fontId="2" type="noConversion"/>
  </si>
  <si>
    <t>8월 1일부터 판매된 것의 판매금액 합계</t>
    <phoneticPr fontId="2" type="noConversion"/>
  </si>
  <si>
    <t>이 파일에 대한 설명은 엑셀웍스 홈페이지에서 볼 수 있습니다.</t>
    <phoneticPr fontId="2" type="noConversion"/>
  </si>
  <si>
    <t>금액 기준</t>
    <phoneticPr fontId="2" type="noConversion"/>
  </si>
  <si>
    <t>금액 기준보다 큰값 합계(금액 직접 입력)</t>
    <phoneticPr fontId="2" type="noConversion"/>
  </si>
  <si>
    <t>금액 기준보다 큰값 합계(E16셀 금액 참조)</t>
    <phoneticPr fontId="2" type="noConversion"/>
  </si>
  <si>
    <t>엑셀 수식 연산자와 연산 우선순위</t>
    <phoneticPr fontId="2" type="noConversion"/>
  </si>
  <si>
    <t>엑셀 텍스트 연결 연산자 알아보기</t>
    <phoneticPr fontId="2" type="noConversion"/>
  </si>
  <si>
    <t>수식이 잘못 입력됨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</si>
</sst>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#,##0_ 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14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1" fontId="0" fillId="0" borderId="0" xfId="1" applyFont="1">
      <alignment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41" fontId="1" fillId="0" borderId="0" xfId="1" applyFont="1">
      <alignment vertical="center"/>
    </xf>
    <xf numFmtId="0" fontId="0" fillId="0" borderId="0" xfId="0" applyAlignment="1">
      <alignment horizontal="centerContinuous" vertical="center"/>
    </xf>
    <xf numFmtId="14" fontId="9" fillId="0" borderId="0" xfId="0" applyNumberFormat="1" applyFont="1">
      <alignment vertical="center"/>
    </xf>
    <xf numFmtId="41" fontId="0" fillId="0" borderId="1" xfId="1" applyFont="1" applyBorder="1">
      <alignment vertical="center"/>
    </xf>
    <xf numFmtId="41" fontId="0" fillId="0" borderId="0" xfId="1" quotePrefix="1" applyFont="1">
      <alignment vertical="center"/>
    </xf>
    <xf numFmtId="0" fontId="0" fillId="0" borderId="0" xfId="0" applyAlignment="1">
      <alignment horizontal="right" vertical="center"/>
    </xf>
    <xf numFmtId="41" fontId="0" fillId="0" borderId="0" xfId="1" applyFont="1" applyBorder="1">
      <alignment vertical="center"/>
    </xf>
    <xf numFmtId="41" fontId="0" fillId="0" borderId="0" xfId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5" xfId="0" applyFont="1" applyBorder="1" applyAlignment="1"/>
    <xf numFmtId="0" fontId="14" fillId="0" borderId="0" xfId="0" applyFont="1" applyAlignment="1"/>
    <xf numFmtId="0" fontId="11" fillId="0" borderId="0" xfId="0" applyFont="1" applyAlignment="1"/>
    <xf numFmtId="0" fontId="5" fillId="0" borderId="0" xfId="3" applyAlignment="1"/>
    <xf numFmtId="0" fontId="15" fillId="0" borderId="0" xfId="0" applyFont="1" applyFill="1">
      <alignment vertical="center"/>
    </xf>
    <xf numFmtId="14" fontId="0" fillId="0" borderId="1" xfId="0" applyNumberForma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7" fillId="0" borderId="0" xfId="0" applyNumberFormat="1" applyFont="1">
      <alignment vertical="center"/>
    </xf>
    <xf numFmtId="14" fontId="0" fillId="0" borderId="0" xfId="0" applyNumberFormat="1" applyAlignment="1">
      <alignment horizontal="right" vertical="center"/>
    </xf>
    <xf numFmtId="176" fontId="0" fillId="0" borderId="1" xfId="1" applyNumberFormat="1" applyFont="1" applyBorder="1">
      <alignment vertical="center"/>
    </xf>
    <xf numFmtId="0" fontId="9" fillId="0" borderId="0" xfId="0" applyFont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4" fontId="0" fillId="0" borderId="0" xfId="0" applyNumberFormat="1" applyFill="1" applyBorder="1" applyAlignment="1">
      <alignment horizontal="right" vertical="center"/>
    </xf>
    <xf numFmtId="41" fontId="16" fillId="0" borderId="0" xfId="1" applyFont="1" applyAlignment="1">
      <alignment horizontal="righ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쉼표 [0]" xfId="1" builtinId="6"/>
    <cellStyle name="표준" xfId="0" builtinId="0"/>
    <cellStyle name="하이퍼링크" xfId="3" builtinId="8"/>
    <cellStyle name="하이퍼링크 2" xfId="2" xr:uid="{C70692A1-DB8B-477C-8C2B-772502AE18EE}"/>
  </cellStyles>
  <dxfs count="0"/>
  <tableStyles count="1" defaultTableStyle="TableStyleMedium2" defaultPivotStyle="PivotStyleLight16">
    <tableStyle name="Invisible" pivot="0" table="0" count="0" xr9:uid="{0FBE0268-3C85-4F98-A2B3-CDE7CDFF5034}"/>
  </tableStyles>
  <colors>
    <mruColors>
      <color rgb="FFBDD7EE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lworks.ne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A79C8-5836-46A1-A14F-99E866CAC46A}">
  <dimension ref="B2:B13"/>
  <sheetViews>
    <sheetView tabSelected="1" workbookViewId="0"/>
  </sheetViews>
  <sheetFormatPr defaultColWidth="9.125" defaultRowHeight="20.25"/>
  <cols>
    <col min="1" max="1" width="3" style="22" customWidth="1"/>
    <col min="2" max="2" width="106.125" style="22" bestFit="1" customWidth="1"/>
    <col min="3" max="16384" width="9.125" style="22"/>
  </cols>
  <sheetData>
    <row r="2" spans="2:2" ht="34.5" thickBot="1">
      <c r="B2" s="21" t="s">
        <v>87</v>
      </c>
    </row>
    <row r="4" spans="2:2">
      <c r="B4" s="25" t="s">
        <v>93</v>
      </c>
    </row>
    <row r="6" spans="2:2" s="19" customFormat="1" ht="16.5">
      <c r="B6" s="18" t="s">
        <v>89</v>
      </c>
    </row>
    <row r="7" spans="2:2" s="20" customFormat="1" ht="23.25">
      <c r="B7" s="23" t="s">
        <v>43</v>
      </c>
    </row>
    <row r="8" spans="2:2" customFormat="1" ht="16.5">
      <c r="B8" s="7"/>
    </row>
    <row r="9" spans="2:2" customFormat="1" ht="16.5">
      <c r="B9" s="7"/>
    </row>
    <row r="13" spans="2:2">
      <c r="B13" s="24"/>
    </row>
  </sheetData>
  <phoneticPr fontId="2" type="noConversion"/>
  <hyperlinks>
    <hyperlink ref="B7" r:id="rId1" xr:uid="{017516D1-4448-431F-80C8-6C910DA4DB1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178DE-315A-44DF-9EEE-97A5079C9FBB}">
  <dimension ref="B2:D19"/>
  <sheetViews>
    <sheetView zoomScale="85" zoomScaleNormal="85" workbookViewId="0"/>
  </sheetViews>
  <sheetFormatPr defaultRowHeight="16.5"/>
  <cols>
    <col min="1" max="1" width="3.625" customWidth="1"/>
    <col min="2" max="2" width="11.625" bestFit="1" customWidth="1"/>
    <col min="3" max="3" width="18" bestFit="1" customWidth="1"/>
    <col min="4" max="4" width="55.875" bestFit="1" customWidth="1"/>
  </cols>
  <sheetData>
    <row r="2" spans="2:4" ht="17.25">
      <c r="B2" s="34" t="s">
        <v>49</v>
      </c>
    </row>
    <row r="3" spans="2:4">
      <c r="B3" s="30" t="s">
        <v>2</v>
      </c>
      <c r="C3" s="30" t="s">
        <v>50</v>
      </c>
      <c r="D3" s="30" t="s">
        <v>51</v>
      </c>
    </row>
    <row r="4" spans="2:4">
      <c r="B4" s="2" t="s">
        <v>52</v>
      </c>
      <c r="C4" s="2" t="s">
        <v>53</v>
      </c>
      <c r="D4" s="2" t="s">
        <v>54</v>
      </c>
    </row>
    <row r="5" spans="2:4">
      <c r="B5" s="2" t="s">
        <v>55</v>
      </c>
      <c r="C5" s="2" t="s">
        <v>56</v>
      </c>
      <c r="D5" s="2" t="s">
        <v>57</v>
      </c>
    </row>
    <row r="6" spans="2:4">
      <c r="B6" s="2" t="s">
        <v>58</v>
      </c>
      <c r="C6" s="2" t="s">
        <v>59</v>
      </c>
      <c r="D6" s="2" t="s">
        <v>60</v>
      </c>
    </row>
    <row r="7" spans="2:4">
      <c r="B7" s="36" t="s">
        <v>61</v>
      </c>
      <c r="C7" s="36" t="s">
        <v>62</v>
      </c>
      <c r="D7" s="2" t="s">
        <v>63</v>
      </c>
    </row>
    <row r="8" spans="2:4">
      <c r="B8" s="38" t="s">
        <v>11</v>
      </c>
      <c r="C8" s="36" t="s">
        <v>12</v>
      </c>
      <c r="D8" s="35" t="s">
        <v>64</v>
      </c>
    </row>
    <row r="9" spans="2:4">
      <c r="B9" s="39"/>
      <c r="C9" s="37"/>
      <c r="D9" s="35" t="s">
        <v>65</v>
      </c>
    </row>
    <row r="10" spans="2:4">
      <c r="B10" s="37" t="s">
        <v>66</v>
      </c>
      <c r="C10" s="37" t="s">
        <v>67</v>
      </c>
      <c r="D10" s="2" t="s">
        <v>68</v>
      </c>
    </row>
    <row r="12" spans="2:4" ht="17.25">
      <c r="B12" s="34" t="s">
        <v>69</v>
      </c>
    </row>
    <row r="13" spans="2:4">
      <c r="B13" s="30" t="s">
        <v>70</v>
      </c>
      <c r="C13" s="30" t="s">
        <v>71</v>
      </c>
      <c r="D13" s="30" t="s">
        <v>51</v>
      </c>
    </row>
    <row r="14" spans="2:4">
      <c r="B14" s="2" t="s">
        <v>72</v>
      </c>
      <c r="C14" s="2" t="s">
        <v>73</v>
      </c>
      <c r="D14" s="2" t="s">
        <v>74</v>
      </c>
    </row>
    <row r="15" spans="2:4">
      <c r="B15" s="2" t="s">
        <v>75</v>
      </c>
      <c r="C15" s="2" t="s">
        <v>76</v>
      </c>
      <c r="D15" s="2" t="s">
        <v>77</v>
      </c>
    </row>
    <row r="16" spans="2:4">
      <c r="B16" s="2" t="s">
        <v>78</v>
      </c>
      <c r="C16" s="2" t="s">
        <v>79</v>
      </c>
      <c r="D16" s="2" t="s">
        <v>80</v>
      </c>
    </row>
    <row r="17" spans="2:4">
      <c r="B17" s="2" t="s">
        <v>26</v>
      </c>
      <c r="C17" s="2" t="s">
        <v>81</v>
      </c>
      <c r="D17" s="2" t="s">
        <v>82</v>
      </c>
    </row>
    <row r="18" spans="2:4">
      <c r="B18" s="2" t="s">
        <v>25</v>
      </c>
      <c r="C18" s="2" t="s">
        <v>83</v>
      </c>
      <c r="D18" s="2" t="s">
        <v>84</v>
      </c>
    </row>
    <row r="19" spans="2:4">
      <c r="B19" s="2" t="s">
        <v>27</v>
      </c>
      <c r="C19" s="2" t="s">
        <v>85</v>
      </c>
      <c r="D19" s="2" t="s">
        <v>86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17C0-4A60-4CEA-A691-36AD8F72AB0E}">
  <sheetPr codeName="Sheet13"/>
  <dimension ref="B2:E17"/>
  <sheetViews>
    <sheetView zoomScale="85" zoomScaleNormal="85" workbookViewId="0"/>
  </sheetViews>
  <sheetFormatPr defaultColWidth="9.125" defaultRowHeight="16.5"/>
  <cols>
    <col min="1" max="1" width="3.625" customWidth="1"/>
    <col min="2" max="2" width="9" bestFit="1" customWidth="1"/>
    <col min="3" max="3" width="11.625" bestFit="1" customWidth="1"/>
    <col min="4" max="4" width="8.625" bestFit="1" customWidth="1"/>
    <col min="5" max="5" width="26.25" bestFit="1" customWidth="1"/>
  </cols>
  <sheetData>
    <row r="2" spans="2:5">
      <c r="B2" s="28" t="s">
        <v>0</v>
      </c>
      <c r="C2" s="28" t="s">
        <v>1</v>
      </c>
      <c r="D2" s="28" t="s">
        <v>2</v>
      </c>
      <c r="E2" s="28" t="s">
        <v>3</v>
      </c>
    </row>
    <row r="3" spans="2:5">
      <c r="B3" s="1">
        <v>1</v>
      </c>
      <c r="C3" s="42" t="s">
        <v>4</v>
      </c>
      <c r="D3" s="2" t="s">
        <v>5</v>
      </c>
      <c r="E3" s="2"/>
    </row>
    <row r="4" spans="2:5">
      <c r="B4" s="1">
        <v>2</v>
      </c>
      <c r="C4" s="43"/>
      <c r="D4" s="2" t="s">
        <v>6</v>
      </c>
      <c r="E4" s="2"/>
    </row>
    <row r="5" spans="2:5">
      <c r="B5" s="1">
        <v>3</v>
      </c>
      <c r="C5" s="44"/>
      <c r="D5" s="2" t="s">
        <v>7</v>
      </c>
      <c r="E5" s="2"/>
    </row>
    <row r="6" spans="2:5">
      <c r="B6" s="1">
        <v>4</v>
      </c>
      <c r="C6" s="42" t="s">
        <v>8</v>
      </c>
      <c r="D6" s="2" t="s">
        <v>9</v>
      </c>
      <c r="E6" s="2" t="s">
        <v>10</v>
      </c>
    </row>
    <row r="7" spans="2:5">
      <c r="B7" s="1">
        <v>5</v>
      </c>
      <c r="C7" s="43"/>
      <c r="D7" s="2" t="s">
        <v>11</v>
      </c>
      <c r="E7" s="2" t="s">
        <v>12</v>
      </c>
    </row>
    <row r="8" spans="2:5">
      <c r="B8" s="1">
        <v>6</v>
      </c>
      <c r="C8" s="43"/>
      <c r="D8" s="2" t="s">
        <v>13</v>
      </c>
      <c r="E8" s="2" t="s">
        <v>14</v>
      </c>
    </row>
    <row r="9" spans="2:5">
      <c r="B9" s="1">
        <v>7</v>
      </c>
      <c r="C9" s="43"/>
      <c r="D9" s="2" t="s">
        <v>15</v>
      </c>
      <c r="E9" s="2"/>
    </row>
    <row r="10" spans="2:5">
      <c r="B10" s="1">
        <v>8</v>
      </c>
      <c r="C10" s="44"/>
      <c r="D10" s="3" t="s">
        <v>16</v>
      </c>
      <c r="E10" s="2"/>
    </row>
    <row r="11" spans="2:5">
      <c r="B11" s="1">
        <v>9</v>
      </c>
      <c r="C11" s="1" t="s">
        <v>17</v>
      </c>
      <c r="D11" s="2" t="s">
        <v>18</v>
      </c>
      <c r="E11" s="2" t="s">
        <v>19</v>
      </c>
    </row>
    <row r="12" spans="2:5">
      <c r="B12" s="45">
        <v>10</v>
      </c>
      <c r="C12" s="42" t="s">
        <v>20</v>
      </c>
      <c r="D12" s="3" t="s">
        <v>21</v>
      </c>
      <c r="E12" s="2" t="s">
        <v>22</v>
      </c>
    </row>
    <row r="13" spans="2:5">
      <c r="B13" s="45"/>
      <c r="C13" s="43"/>
      <c r="D13" s="2" t="s">
        <v>23</v>
      </c>
      <c r="E13" s="2"/>
    </row>
    <row r="14" spans="2:5">
      <c r="B14" s="45"/>
      <c r="C14" s="43"/>
      <c r="D14" s="2" t="s">
        <v>24</v>
      </c>
      <c r="E14" s="2"/>
    </row>
    <row r="15" spans="2:5">
      <c r="B15" s="45"/>
      <c r="C15" s="43"/>
      <c r="D15" s="2" t="s">
        <v>25</v>
      </c>
      <c r="E15" s="2"/>
    </row>
    <row r="16" spans="2:5">
      <c r="B16" s="45"/>
      <c r="C16" s="43"/>
      <c r="D16" s="2" t="s">
        <v>26</v>
      </c>
      <c r="E16" s="2"/>
    </row>
    <row r="17" spans="2:5">
      <c r="B17" s="45"/>
      <c r="C17" s="44"/>
      <c r="D17" s="2" t="s">
        <v>27</v>
      </c>
      <c r="E17" s="2"/>
    </row>
  </sheetData>
  <mergeCells count="4">
    <mergeCell ref="C3:C5"/>
    <mergeCell ref="C6:C10"/>
    <mergeCell ref="B12:B17"/>
    <mergeCell ref="C12:C17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30770-B862-4881-843B-FD70C7A0CAE0}">
  <sheetPr codeName="Sheet3"/>
  <dimension ref="A1:O22"/>
  <sheetViews>
    <sheetView zoomScale="85" zoomScaleNormal="85" workbookViewId="0"/>
  </sheetViews>
  <sheetFormatPr defaultRowHeight="16.5"/>
  <cols>
    <col min="1" max="1" width="3.625" customWidth="1"/>
    <col min="2" max="2" width="12.75" style="4" customWidth="1"/>
    <col min="3" max="3" width="19.375" customWidth="1"/>
    <col min="4" max="4" width="13.625" customWidth="1"/>
    <col min="5" max="5" width="12.375" style="7" customWidth="1"/>
    <col min="6" max="6" width="56.25" style="7" customWidth="1"/>
    <col min="7" max="7" width="11.5" style="7" bestFit="1" customWidth="1"/>
    <col min="8" max="8" width="16.875" style="7" customWidth="1"/>
  </cols>
  <sheetData>
    <row r="1" spans="1:15" ht="26.25">
      <c r="A1" s="6" t="s">
        <v>42</v>
      </c>
      <c r="E1"/>
      <c r="F1" s="17"/>
      <c r="G1"/>
      <c r="H1"/>
    </row>
    <row r="2" spans="1:15">
      <c r="B2"/>
      <c r="E2"/>
      <c r="F2"/>
      <c r="G2"/>
      <c r="H2"/>
    </row>
    <row r="3" spans="1:15" s="9" customFormat="1" ht="17.25">
      <c r="A3" s="8"/>
      <c r="B3" s="31" t="s">
        <v>30</v>
      </c>
      <c r="E3" s="10"/>
      <c r="F3" s="10"/>
      <c r="G3" s="10"/>
      <c r="H3" s="10"/>
    </row>
    <row r="4" spans="1:15" s="5" customFormat="1">
      <c r="B4" s="27" t="s">
        <v>31</v>
      </c>
      <c r="C4" s="28" t="s">
        <v>32</v>
      </c>
      <c r="D4" s="28" t="s">
        <v>33</v>
      </c>
      <c r="E4" s="29" t="s">
        <v>34</v>
      </c>
    </row>
    <row r="5" spans="1:15">
      <c r="B5" s="26">
        <v>44744</v>
      </c>
      <c r="C5" s="2" t="s">
        <v>35</v>
      </c>
      <c r="D5" s="2" t="s">
        <v>28</v>
      </c>
      <c r="E5" s="13">
        <v>60000</v>
      </c>
      <c r="F5"/>
      <c r="G5"/>
      <c r="H5"/>
    </row>
    <row r="6" spans="1:15">
      <c r="B6" s="26">
        <v>44777</v>
      </c>
      <c r="C6" s="2" t="s">
        <v>35</v>
      </c>
      <c r="D6" s="2" t="s">
        <v>36</v>
      </c>
      <c r="E6" s="13">
        <v>600000</v>
      </c>
      <c r="F6"/>
      <c r="G6"/>
      <c r="H6"/>
      <c r="J6" s="11"/>
      <c r="K6" s="11"/>
      <c r="L6" s="11"/>
      <c r="M6" s="11"/>
      <c r="N6" s="11"/>
      <c r="O6" s="11"/>
    </row>
    <row r="7" spans="1:15">
      <c r="B7" s="26">
        <v>44777</v>
      </c>
      <c r="C7" s="2" t="s">
        <v>35</v>
      </c>
      <c r="D7" s="2" t="s">
        <v>29</v>
      </c>
      <c r="E7" s="13">
        <v>60000</v>
      </c>
      <c r="F7"/>
      <c r="G7"/>
      <c r="H7"/>
    </row>
    <row r="8" spans="1:15">
      <c r="B8" s="26">
        <v>44743</v>
      </c>
      <c r="C8" s="2" t="s">
        <v>37</v>
      </c>
      <c r="D8" s="2" t="s">
        <v>28</v>
      </c>
      <c r="E8" s="13">
        <v>900000</v>
      </c>
      <c r="F8"/>
      <c r="G8"/>
      <c r="H8"/>
    </row>
    <row r="9" spans="1:15">
      <c r="B9" s="26">
        <v>44743</v>
      </c>
      <c r="C9" s="2" t="s">
        <v>37</v>
      </c>
      <c r="D9" s="2" t="s">
        <v>38</v>
      </c>
      <c r="E9" s="13">
        <v>200000</v>
      </c>
      <c r="F9"/>
      <c r="G9"/>
      <c r="H9"/>
    </row>
    <row r="10" spans="1:15">
      <c r="B10" s="26">
        <v>44748</v>
      </c>
      <c r="C10" s="2" t="s">
        <v>39</v>
      </c>
      <c r="D10" s="2" t="s">
        <v>40</v>
      </c>
      <c r="E10" s="13">
        <v>27000</v>
      </c>
      <c r="F10"/>
      <c r="G10"/>
      <c r="H10"/>
    </row>
    <row r="11" spans="1:15">
      <c r="B11" s="26">
        <v>44748</v>
      </c>
      <c r="C11" s="2" t="s">
        <v>39</v>
      </c>
      <c r="D11" s="2" t="s">
        <v>41</v>
      </c>
      <c r="E11" s="13">
        <v>15000</v>
      </c>
      <c r="F11"/>
      <c r="G11"/>
      <c r="H11"/>
    </row>
    <row r="12" spans="1:15">
      <c r="B12" s="26">
        <v>44748</v>
      </c>
      <c r="C12" s="2" t="s">
        <v>39</v>
      </c>
      <c r="D12" s="2" t="s">
        <v>41</v>
      </c>
      <c r="E12" s="13">
        <v>80000</v>
      </c>
      <c r="F12"/>
      <c r="G12"/>
      <c r="H12"/>
    </row>
    <row r="14" spans="1:15" ht="17.25">
      <c r="B14" s="12"/>
      <c r="D14" s="15" t="s">
        <v>45</v>
      </c>
      <c r="E14" s="13">
        <f>SUMIF(E5:E12,"&gt;=60000",E5:E12)</f>
        <v>1900000</v>
      </c>
      <c r="F14" s="14" t="str">
        <f ca="1">_xlfn.FORMULATEXT(E14)</f>
        <v>=SUMIF(E5:E12,"&gt;=60000",E5:E12)</v>
      </c>
    </row>
    <row r="15" spans="1:15" ht="17.25">
      <c r="B15" s="12"/>
      <c r="D15" s="15"/>
      <c r="E15" s="16"/>
      <c r="F15" s="14"/>
    </row>
    <row r="16" spans="1:15" ht="17.25">
      <c r="B16" s="12"/>
      <c r="D16" s="15" t="s">
        <v>46</v>
      </c>
      <c r="E16" s="13">
        <f>SUMIF(E5:E12,"=60000",E5:E12)</f>
        <v>120000</v>
      </c>
      <c r="F16" s="14" t="str">
        <f ca="1">_xlfn.FORMULATEXT(E16)</f>
        <v>=SUMIF(E5:E12,"=60000",E5:E12)</v>
      </c>
    </row>
    <row r="17" spans="2:6" ht="17.25">
      <c r="B17" s="12"/>
      <c r="D17" s="15"/>
      <c r="E17" s="16"/>
      <c r="F17" s="14"/>
    </row>
    <row r="18" spans="2:6" ht="17.25">
      <c r="B18" s="12"/>
      <c r="D18" s="15" t="s">
        <v>47</v>
      </c>
      <c r="E18" s="13">
        <f>SUMIF(E5:E12,60000,E5:E12)</f>
        <v>120000</v>
      </c>
      <c r="F18" s="14" t="str">
        <f ca="1">_xlfn.FORMULATEXT(E18)</f>
        <v>=SUMIF(E5:E12,60000,E5:E12)</v>
      </c>
    </row>
    <row r="19" spans="2:6" ht="17.25">
      <c r="B19" s="12"/>
      <c r="D19" s="15"/>
      <c r="E19" s="16"/>
      <c r="F19" s="14"/>
    </row>
    <row r="20" spans="2:6">
      <c r="D20" s="15" t="s">
        <v>44</v>
      </c>
      <c r="E20" s="13">
        <f>SUMIF(D5:D12,"=노트",E5:E12)</f>
        <v>960000</v>
      </c>
      <c r="F20" s="14" t="str">
        <f ca="1">_xlfn.FORMULATEXT(E20)</f>
        <v>=SUMIF(D5:D12,"=노트",E5:E12)</v>
      </c>
    </row>
    <row r="22" spans="2:6">
      <c r="D22" s="15" t="s">
        <v>48</v>
      </c>
      <c r="E22" s="13">
        <f>SUMIF(D5:D12,"노트",E5:E12)</f>
        <v>960000</v>
      </c>
      <c r="F22" s="14" t="str">
        <f ca="1">_xlfn.FORMULATEXT(E22)</f>
        <v>=SUMIF(D5:D12,"노트",E5:E12)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7F6EF-888B-48B6-B8E9-8395C3B4796C}">
  <dimension ref="A1:O20"/>
  <sheetViews>
    <sheetView zoomScale="85" zoomScaleNormal="85" workbookViewId="0"/>
  </sheetViews>
  <sheetFormatPr defaultRowHeight="16.5"/>
  <cols>
    <col min="1" max="1" width="3.625" customWidth="1"/>
    <col min="2" max="2" width="12.75" style="4" customWidth="1"/>
    <col min="3" max="3" width="19.375" customWidth="1"/>
    <col min="4" max="4" width="13.625" customWidth="1"/>
    <col min="5" max="5" width="12.375" style="7" customWidth="1"/>
    <col min="6" max="6" width="71" style="7" bestFit="1" customWidth="1"/>
    <col min="7" max="7" width="9.875" style="7" bestFit="1" customWidth="1"/>
    <col min="8" max="8" width="16.875" style="7" customWidth="1"/>
  </cols>
  <sheetData>
    <row r="1" spans="1:15" ht="26.25">
      <c r="A1" s="6" t="s">
        <v>94</v>
      </c>
    </row>
    <row r="2" spans="1:15">
      <c r="B2"/>
      <c r="E2"/>
      <c r="F2"/>
      <c r="G2"/>
      <c r="H2"/>
    </row>
    <row r="3" spans="1:15" s="9" customFormat="1" ht="17.25">
      <c r="A3" s="8"/>
      <c r="B3" s="31" t="s">
        <v>30</v>
      </c>
      <c r="E3" s="10"/>
      <c r="F3" s="10"/>
      <c r="G3" s="10"/>
      <c r="H3" s="10"/>
    </row>
    <row r="4" spans="1:15" s="5" customFormat="1">
      <c r="B4" s="27" t="s">
        <v>31</v>
      </c>
      <c r="C4" s="28" t="s">
        <v>32</v>
      </c>
      <c r="D4" s="28" t="s">
        <v>33</v>
      </c>
      <c r="E4" s="29" t="s">
        <v>34</v>
      </c>
    </row>
    <row r="5" spans="1:15">
      <c r="B5" s="26">
        <v>44744</v>
      </c>
      <c r="C5" s="2" t="s">
        <v>35</v>
      </c>
      <c r="D5" s="2" t="s">
        <v>28</v>
      </c>
      <c r="E5" s="13">
        <v>60000</v>
      </c>
      <c r="F5"/>
      <c r="G5"/>
      <c r="H5"/>
    </row>
    <row r="6" spans="1:15">
      <c r="B6" s="26">
        <v>44777</v>
      </c>
      <c r="C6" s="2" t="s">
        <v>35</v>
      </c>
      <c r="D6" s="2" t="s">
        <v>36</v>
      </c>
      <c r="E6" s="13">
        <v>600000</v>
      </c>
      <c r="F6"/>
      <c r="G6"/>
      <c r="H6"/>
      <c r="J6" s="11"/>
      <c r="K6" s="11"/>
      <c r="L6" s="11"/>
      <c r="M6" s="11"/>
      <c r="N6" s="11"/>
      <c r="O6" s="11"/>
    </row>
    <row r="7" spans="1:15">
      <c r="B7" s="26">
        <v>44777</v>
      </c>
      <c r="C7" s="2" t="s">
        <v>35</v>
      </c>
      <c r="D7" s="2" t="s">
        <v>29</v>
      </c>
      <c r="E7" s="13">
        <v>60000</v>
      </c>
      <c r="F7"/>
      <c r="G7"/>
      <c r="H7"/>
    </row>
    <row r="8" spans="1:15">
      <c r="B8" s="26">
        <v>44743</v>
      </c>
      <c r="C8" s="2" t="s">
        <v>37</v>
      </c>
      <c r="D8" s="2" t="s">
        <v>28</v>
      </c>
      <c r="E8" s="13">
        <v>900000</v>
      </c>
      <c r="F8"/>
      <c r="G8"/>
      <c r="H8"/>
    </row>
    <row r="9" spans="1:15">
      <c r="B9" s="26">
        <v>44743</v>
      </c>
      <c r="C9" s="2" t="s">
        <v>37</v>
      </c>
      <c r="D9" s="2" t="s">
        <v>38</v>
      </c>
      <c r="E9" s="13">
        <v>200000</v>
      </c>
      <c r="F9"/>
      <c r="G9"/>
      <c r="H9"/>
    </row>
    <row r="10" spans="1:15">
      <c r="B10" s="26">
        <v>44748</v>
      </c>
      <c r="C10" s="2" t="s">
        <v>39</v>
      </c>
      <c r="D10" s="2" t="s">
        <v>40</v>
      </c>
      <c r="E10" s="13">
        <v>27000</v>
      </c>
      <c r="F10"/>
      <c r="G10"/>
      <c r="H10"/>
    </row>
    <row r="11" spans="1:15">
      <c r="B11" s="26">
        <v>44748</v>
      </c>
      <c r="C11" s="2" t="s">
        <v>39</v>
      </c>
      <c r="D11" s="2" t="s">
        <v>41</v>
      </c>
      <c r="E11" s="13">
        <v>15000</v>
      </c>
      <c r="F11"/>
      <c r="G11"/>
      <c r="H11"/>
    </row>
    <row r="12" spans="1:15">
      <c r="B12" s="26">
        <v>44748</v>
      </c>
      <c r="C12" s="2" t="s">
        <v>39</v>
      </c>
      <c r="D12" s="2" t="s">
        <v>41</v>
      </c>
      <c r="E12" s="13">
        <v>80000</v>
      </c>
      <c r="F12"/>
      <c r="G12"/>
      <c r="H12"/>
    </row>
    <row r="14" spans="1:15">
      <c r="D14" s="32" t="s">
        <v>91</v>
      </c>
      <c r="E14" s="33">
        <f>SUMIF(E5:E12,"&gt;100000",E5:E12)</f>
        <v>1700000</v>
      </c>
      <c r="F14" t="str">
        <f ca="1">_xlfn.FORMULATEXT(E14)</f>
        <v>=SUMIF(E5:E12,"&gt;100000",E5:E12)</v>
      </c>
    </row>
    <row r="16" spans="1:15">
      <c r="D16" s="32" t="s">
        <v>90</v>
      </c>
      <c r="E16" s="13">
        <v>100000</v>
      </c>
      <c r="F16"/>
    </row>
    <row r="17" spans="4:6">
      <c r="D17" s="32"/>
      <c r="E17" s="16"/>
      <c r="F17"/>
    </row>
    <row r="18" spans="4:6">
      <c r="D18" s="32" t="s">
        <v>92</v>
      </c>
      <c r="E18" s="33">
        <f>SUMIF(E5:E12,"&gt;"&amp;E16,E5:E12)</f>
        <v>1700000</v>
      </c>
      <c r="F18" t="str">
        <f ca="1">_xlfn.FORMULATEXT(E18)</f>
        <v>=SUMIF(E5:E12,"&gt;"&amp;E16,E5:E12)</v>
      </c>
    </row>
    <row r="20" spans="4:6">
      <c r="D20" s="15" t="s">
        <v>88</v>
      </c>
      <c r="E20" s="13">
        <f>SUMIF(B5:B12,"&gt;="&amp;DATE(2022,8,1),E5:E12)</f>
        <v>660000</v>
      </c>
      <c r="F20" s="14" t="str">
        <f ca="1">_xlfn.FORMULATEXT(E20)</f>
        <v>=SUMIF(B5:B12,"&gt;="&amp;DATE(2022,8,1),E5:E12)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3C333-8FB6-4118-8ABD-9C4A6F7E43EB}">
  <dimension ref="A1:O21"/>
  <sheetViews>
    <sheetView zoomScale="85" zoomScaleNormal="85" workbookViewId="0"/>
  </sheetViews>
  <sheetFormatPr defaultRowHeight="16.5"/>
  <cols>
    <col min="1" max="1" width="3.625" customWidth="1"/>
    <col min="2" max="2" width="12.75" style="4" customWidth="1"/>
    <col min="3" max="3" width="19.375" customWidth="1"/>
    <col min="4" max="4" width="13.625" customWidth="1"/>
    <col min="5" max="5" width="12.375" style="7" customWidth="1"/>
    <col min="6" max="6" width="71" style="7" bestFit="1" customWidth="1"/>
    <col min="7" max="7" width="9.875" style="7" bestFit="1" customWidth="1"/>
    <col min="8" max="8" width="16.875" style="7" customWidth="1"/>
  </cols>
  <sheetData>
    <row r="1" spans="1:15" ht="26.25">
      <c r="A1" s="6" t="s">
        <v>94</v>
      </c>
    </row>
    <row r="2" spans="1:15">
      <c r="B2"/>
      <c r="E2"/>
      <c r="F2"/>
      <c r="G2"/>
      <c r="H2"/>
    </row>
    <row r="3" spans="1:15" s="9" customFormat="1" ht="17.25">
      <c r="A3" s="8"/>
      <c r="B3" s="31" t="s">
        <v>30</v>
      </c>
      <c r="E3" s="10"/>
      <c r="F3" s="10"/>
      <c r="G3" s="10"/>
      <c r="H3" s="10"/>
    </row>
    <row r="4" spans="1:15" s="5" customFormat="1">
      <c r="B4" s="27" t="s">
        <v>31</v>
      </c>
      <c r="C4" s="28" t="s">
        <v>32</v>
      </c>
      <c r="D4" s="28" t="s">
        <v>33</v>
      </c>
      <c r="E4" s="29" t="s">
        <v>34</v>
      </c>
    </row>
    <row r="5" spans="1:15">
      <c r="B5" s="26">
        <v>44744</v>
      </c>
      <c r="C5" s="2" t="s">
        <v>35</v>
      </c>
      <c r="D5" s="2" t="s">
        <v>28</v>
      </c>
      <c r="E5" s="13">
        <v>60000</v>
      </c>
      <c r="F5"/>
      <c r="G5"/>
      <c r="H5"/>
    </row>
    <row r="6" spans="1:15">
      <c r="B6" s="26">
        <v>44777</v>
      </c>
      <c r="C6" s="2" t="s">
        <v>35</v>
      </c>
      <c r="D6" s="2" t="s">
        <v>36</v>
      </c>
      <c r="E6" s="13">
        <v>600000</v>
      </c>
      <c r="F6"/>
      <c r="G6"/>
      <c r="H6"/>
      <c r="J6" s="11"/>
      <c r="K6" s="11"/>
      <c r="L6" s="11"/>
      <c r="M6" s="11"/>
      <c r="N6" s="11"/>
      <c r="O6" s="11"/>
    </row>
    <row r="7" spans="1:15">
      <c r="B7" s="26">
        <v>44777</v>
      </c>
      <c r="C7" s="2" t="s">
        <v>35</v>
      </c>
      <c r="D7" s="2" t="s">
        <v>29</v>
      </c>
      <c r="E7" s="13">
        <v>60000</v>
      </c>
      <c r="F7"/>
      <c r="G7"/>
      <c r="H7"/>
    </row>
    <row r="8" spans="1:15">
      <c r="B8" s="26">
        <v>44743</v>
      </c>
      <c r="C8" s="2" t="s">
        <v>37</v>
      </c>
      <c r="D8" s="2" t="s">
        <v>28</v>
      </c>
      <c r="E8" s="13">
        <v>900000</v>
      </c>
      <c r="F8"/>
      <c r="G8"/>
      <c r="H8"/>
    </row>
    <row r="9" spans="1:15">
      <c r="B9" s="26">
        <v>44743</v>
      </c>
      <c r="C9" s="2" t="s">
        <v>37</v>
      </c>
      <c r="D9" s="2" t="s">
        <v>38</v>
      </c>
      <c r="E9" s="13">
        <v>200000</v>
      </c>
      <c r="F9"/>
      <c r="G9"/>
      <c r="H9"/>
    </row>
    <row r="10" spans="1:15">
      <c r="B10" s="26">
        <v>44748</v>
      </c>
      <c r="C10" s="2" t="s">
        <v>39</v>
      </c>
      <c r="D10" s="2" t="s">
        <v>40</v>
      </c>
      <c r="E10" s="13">
        <v>27000</v>
      </c>
      <c r="F10"/>
      <c r="G10"/>
      <c r="H10"/>
    </row>
    <row r="11" spans="1:15">
      <c r="B11" s="26">
        <v>44748</v>
      </c>
      <c r="C11" s="2" t="s">
        <v>39</v>
      </c>
      <c r="D11" s="2" t="s">
        <v>41</v>
      </c>
      <c r="E11" s="13">
        <v>15000</v>
      </c>
      <c r="F11"/>
      <c r="G11"/>
      <c r="H11"/>
    </row>
    <row r="12" spans="1:15">
      <c r="B12" s="26">
        <v>44748</v>
      </c>
      <c r="C12" s="2" t="s">
        <v>39</v>
      </c>
      <c r="D12" s="2" t="s">
        <v>41</v>
      </c>
      <c r="E12" s="13">
        <v>80000</v>
      </c>
      <c r="F12"/>
      <c r="G12"/>
      <c r="H12"/>
    </row>
    <row r="14" spans="1:15">
      <c r="D14" s="32" t="s">
        <v>91</v>
      </c>
      <c r="E14" s="33">
        <f>SUMIF(E5:E12,"&gt;100000",E5:E12)</f>
        <v>1700000</v>
      </c>
      <c r="F14" t="str">
        <f ca="1">_xlfn.FORMULATEXT(E14)</f>
        <v>=SUMIF(E5:E12,"&gt;100000",E5:E12)</v>
      </c>
    </row>
    <row r="16" spans="1:15">
      <c r="D16" s="32" t="s">
        <v>90</v>
      </c>
      <c r="E16" s="13">
        <v>100000</v>
      </c>
      <c r="F16"/>
    </row>
    <row r="17" spans="4:6">
      <c r="D17" s="32"/>
      <c r="E17" s="16"/>
      <c r="F17"/>
    </row>
    <row r="18" spans="4:6">
      <c r="D18" s="32" t="s">
        <v>92</v>
      </c>
      <c r="E18" s="33">
        <f>SUMIF(E5:E12,"&gt;E16",E5:E12)</f>
        <v>0</v>
      </c>
      <c r="F18" t="str">
        <f ca="1">_xlfn.FORMULATEXT(E18)</f>
        <v>=SUMIF(E5:E12,"&gt;E16",E5:E12)</v>
      </c>
    </row>
    <row r="19" spans="4:6" ht="24" customHeight="1">
      <c r="D19" s="40"/>
      <c r="E19" s="41" t="s">
        <v>95</v>
      </c>
    </row>
    <row r="20" spans="4:6">
      <c r="D20" s="15" t="s">
        <v>88</v>
      </c>
      <c r="E20" s="33">
        <f>SUMIF(B5:B12,"&gt;=DATE(2022,8,1)",E5:E12)</f>
        <v>0</v>
      </c>
      <c r="F20" s="14" t="str">
        <f ca="1">_xlfn.FORMULATEXT(E20)</f>
        <v>=SUMIF(B5:B12,"&gt;=DATE(2022,8,1)",E5:E12)</v>
      </c>
    </row>
    <row r="21" spans="4:6" ht="25.5" customHeight="1">
      <c r="E21" s="41" t="s">
        <v>95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3466D-EC0F-4CAB-BBCE-EB42EEE97E55}">
  <sheetPr codeName="Sheet4"/>
  <dimension ref="B2:B7"/>
  <sheetViews>
    <sheetView workbookViewId="0">
      <selection activeCell="B7" sqref="B7"/>
    </sheetView>
  </sheetViews>
  <sheetFormatPr defaultRowHeight="16.5"/>
  <cols>
    <col min="1" max="1" width="6.25" customWidth="1"/>
    <col min="2" max="2" width="7.875" customWidth="1"/>
    <col min="3" max="3" width="8.875" customWidth="1"/>
  </cols>
  <sheetData>
    <row r="2" spans="2:2">
      <c r="B2">
        <v>10</v>
      </c>
    </row>
    <row r="3" spans="2:2">
      <c r="B3">
        <v>20</v>
      </c>
    </row>
    <row r="4" spans="2:2">
      <c r="B4">
        <v>30</v>
      </c>
    </row>
    <row r="5" spans="2:2">
      <c r="B5">
        <v>40</v>
      </c>
    </row>
    <row r="7" spans="2:2">
      <c r="B7">
        <f>SUM(B2:B5)</f>
        <v>100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9ADB9-A473-4E32-948F-A3590615EAE9}">
  <sheetPr codeName="Sheet5"/>
  <dimension ref="B2:D7"/>
  <sheetViews>
    <sheetView workbookViewId="0">
      <selection activeCell="D7" sqref="D7"/>
    </sheetView>
  </sheetViews>
  <sheetFormatPr defaultRowHeight="16.5"/>
  <cols>
    <col min="1" max="1" width="3.625" customWidth="1"/>
    <col min="2" max="2" width="6.25" customWidth="1"/>
    <col min="3" max="3" width="3.875" customWidth="1"/>
    <col min="4" max="4" width="6.25" customWidth="1"/>
  </cols>
  <sheetData>
    <row r="2" spans="2:4">
      <c r="B2">
        <v>10</v>
      </c>
      <c r="D2">
        <v>50</v>
      </c>
    </row>
    <row r="3" spans="2:4">
      <c r="B3">
        <v>20</v>
      </c>
      <c r="D3">
        <v>60</v>
      </c>
    </row>
    <row r="4" spans="2:4">
      <c r="B4">
        <v>30</v>
      </c>
    </row>
    <row r="5" spans="2:4">
      <c r="B5">
        <v>40</v>
      </c>
      <c r="D5">
        <v>70</v>
      </c>
    </row>
    <row r="7" spans="2:4">
      <c r="D7">
        <f>SUM(B2:B5,D2:D3,D5)</f>
        <v>280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7B1E-5ABD-4579-A5B6-5B3A209F05F5}">
  <sheetPr codeName="Sheet6"/>
  <dimension ref="B2:D7"/>
  <sheetViews>
    <sheetView workbookViewId="0">
      <selection activeCell="D7" sqref="D7"/>
    </sheetView>
  </sheetViews>
  <sheetFormatPr defaultRowHeight="16.5"/>
  <cols>
    <col min="1" max="1" width="3.625" customWidth="1"/>
    <col min="2" max="4" width="5.75" customWidth="1"/>
  </cols>
  <sheetData>
    <row r="2" spans="2:4">
      <c r="B2">
        <v>10</v>
      </c>
      <c r="C2">
        <v>50</v>
      </c>
    </row>
    <row r="3" spans="2:4">
      <c r="B3">
        <v>20</v>
      </c>
      <c r="C3">
        <v>60</v>
      </c>
      <c r="D3">
        <v>90</v>
      </c>
    </row>
    <row r="4" spans="2:4">
      <c r="B4">
        <v>30</v>
      </c>
      <c r="C4">
        <v>70</v>
      </c>
      <c r="D4">
        <v>100</v>
      </c>
    </row>
    <row r="5" spans="2:4">
      <c r="C5">
        <v>80</v>
      </c>
      <c r="D5">
        <v>110</v>
      </c>
    </row>
    <row r="7" spans="2:4">
      <c r="D7">
        <f>SUM(B2:C4 C3:D5)</f>
        <v>130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Cover</vt:lpstr>
      <vt:lpstr>산술_비교연산자</vt:lpstr>
      <vt:lpstr>연산자우선순위</vt:lpstr>
      <vt:lpstr>비교연산자_예시</vt:lpstr>
      <vt:lpstr>텍스트 연결연산자_예시_정상</vt:lpstr>
      <vt:lpstr>텍스트 연결연산자_예시_오류</vt:lpstr>
      <vt:lpstr>범위연산</vt:lpstr>
      <vt:lpstr>결합연산</vt:lpstr>
      <vt:lpstr>교차연산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2021-06-19T12:32:06Z</dcterms:created>
  <dcterms:modified xsi:type="dcterms:W3CDTF">2022-08-17T00:19:55Z</dcterms:modified>
</cp:coreProperties>
</file>